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05" windowWidth="18195" windowHeight="7110" tabRatio="690"/>
  </bookViews>
  <sheets>
    <sheet name="Summary" sheetId="1" r:id="rId1"/>
    <sheet name="a-Unit Costs" sheetId="2" r:id="rId2"/>
    <sheet name="b-Flat Rates" sheetId="3" r:id="rId3"/>
    <sheet name="c-Actual Costs" sheetId="4" r:id="rId4"/>
    <sheet name="d - Challenge Fund" sheetId="10" r:id="rId5"/>
    <sheet name="e-Income-Revenue" sheetId="7" r:id="rId6"/>
    <sheet name="f-Match Funding" sheetId="8" r:id="rId7"/>
    <sheet name="To be hidden" sheetId="5" state="hidden" r:id="rId8"/>
  </sheets>
  <definedNames>
    <definedName name="_xlnm._FilterDatabase" localSheetId="4" hidden="1">'d - Challenge Fund'!$A$12:$D$13</definedName>
    <definedName name="CF">'d - Challenge Fund'!#REF!</definedName>
    <definedName name="Challenge_Fund">'To be hidden'!$B$2</definedName>
    <definedName name="Challenge_Fund_">'d - Challenge Fund'!$B$13</definedName>
    <definedName name="Cost_Heading">'To be hidden'!$B$1</definedName>
    <definedName name="Direct_Staff_Costs">'To be hidden'!$B$1</definedName>
    <definedName name="_xlnm.Print_Area" localSheetId="1">'a-Unit Costs'!$A:$F</definedName>
    <definedName name="_xlnm.Print_Area" localSheetId="2">'b-Flat Rates'!$A:$G</definedName>
    <definedName name="_xlnm.Print_Area" localSheetId="3">'c-Actual Costs'!$A:$E</definedName>
    <definedName name="_xlnm.Print_Area" localSheetId="4">'d - Challenge Fund'!$A:$D</definedName>
    <definedName name="_xlnm.Print_Area" localSheetId="5">'e-Income-Revenue'!$A:$B</definedName>
    <definedName name="_xlnm.Print_Area" localSheetId="6">'f-Match Funding'!$A:$E</definedName>
    <definedName name="_xlnm.Print_Area" localSheetId="0">Summary!$A:$E</definedName>
    <definedName name="_xlnm.Print_Titles" localSheetId="1">'a-Unit Costs'!$1:$12</definedName>
    <definedName name="_xlnm.Print_Titles" localSheetId="2">'b-Flat Rates'!$1:$12</definedName>
    <definedName name="_xlnm.Print_Titles" localSheetId="3">'c-Actual Costs'!$1:$12</definedName>
    <definedName name="_xlnm.Print_Titles" localSheetId="4">'d - Challenge Fund'!$1:$12</definedName>
    <definedName name="_xlnm.Print_Titles" localSheetId="5">'e-Income-Revenue'!$1:$8</definedName>
    <definedName name="_xlnm.Print_Titles" localSheetId="6">'f-Match Funding'!$1:$12</definedName>
  </definedNames>
  <calcPr calcId="145621"/>
</workbook>
</file>

<file path=xl/calcChain.xml><?xml version="1.0" encoding="utf-8"?>
<calcChain xmlns="http://schemas.openxmlformats.org/spreadsheetml/2006/main">
  <c r="E35" i="1" l="1"/>
  <c r="D35" i="1"/>
  <c r="C35" i="1"/>
  <c r="B21" i="7"/>
  <c r="C3" i="2"/>
  <c r="C3" i="3"/>
  <c r="G15" i="3" l="1"/>
  <c r="G14" i="3"/>
  <c r="G13" i="3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G16" i="3" l="1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C8" i="2"/>
  <c r="C8" i="8"/>
  <c r="B26" i="1" l="1"/>
  <c r="B27" i="1"/>
  <c r="B28" i="1"/>
  <c r="B29" i="1"/>
  <c r="B30" i="1"/>
  <c r="B31" i="1"/>
  <c r="B32" i="1"/>
  <c r="B33" i="1"/>
  <c r="B25" i="1"/>
  <c r="C8" i="10"/>
  <c r="B12" i="1" s="1"/>
  <c r="C6" i="10" l="1"/>
  <c r="C5" i="10"/>
  <c r="C4" i="10"/>
  <c r="C3" i="10"/>
  <c r="E26" i="1" l="1"/>
  <c r="E27" i="1" l="1"/>
  <c r="E28" i="1"/>
  <c r="E29" i="1"/>
  <c r="E30" i="1"/>
  <c r="E31" i="1"/>
  <c r="E32" i="1"/>
  <c r="E33" i="1"/>
  <c r="E25" i="1"/>
  <c r="D34" i="1"/>
  <c r="B19" i="1"/>
  <c r="C8" i="4"/>
  <c r="C34" i="1" l="1"/>
  <c r="B16" i="1" l="1"/>
  <c r="C26" i="1"/>
  <c r="C27" i="1"/>
  <c r="C28" i="1"/>
  <c r="C29" i="1"/>
  <c r="C30" i="1"/>
  <c r="C31" i="1"/>
  <c r="C32" i="1"/>
  <c r="C33" i="1"/>
  <c r="C25" i="1"/>
  <c r="C6" i="8"/>
  <c r="C5" i="8"/>
  <c r="C4" i="8"/>
  <c r="C3" i="8"/>
  <c r="B15" i="1" l="1"/>
  <c r="B3" i="7"/>
  <c r="B4" i="7"/>
  <c r="B5" i="7"/>
  <c r="B6" i="7"/>
  <c r="C6" i="4"/>
  <c r="C5" i="4"/>
  <c r="C4" i="4"/>
  <c r="C3" i="4"/>
  <c r="C4" i="3"/>
  <c r="C6" i="3"/>
  <c r="C5" i="3"/>
  <c r="C4" i="2"/>
  <c r="C5" i="2"/>
  <c r="C6" i="2"/>
  <c r="D30" i="1" l="1"/>
  <c r="D26" i="1"/>
  <c r="D33" i="1"/>
  <c r="D28" i="1"/>
  <c r="D32" i="1"/>
  <c r="D29" i="1"/>
  <c r="D31" i="1"/>
  <c r="D27" i="1"/>
  <c r="C8" i="3"/>
  <c r="B10" i="1" s="1"/>
  <c r="B11" i="1"/>
  <c r="D25" i="1" l="1"/>
  <c r="B35" i="1"/>
  <c r="B9" i="1"/>
  <c r="B13" i="1" l="1"/>
  <c r="B17" i="1" s="1"/>
  <c r="B21" i="1" s="1"/>
  <c r="B22" i="1" s="1"/>
</calcChain>
</file>

<file path=xl/sharedStrings.xml><?xml version="1.0" encoding="utf-8"?>
<sst xmlns="http://schemas.openxmlformats.org/spreadsheetml/2006/main" count="158" uniqueCount="101">
  <si>
    <t>UNIT COSTS</t>
  </si>
  <si>
    <t>Model/Description</t>
  </si>
  <si>
    <t>Outcome</t>
  </si>
  <si>
    <t>Units</t>
  </si>
  <si>
    <t>TOTAL COSTS</t>
  </si>
  <si>
    <t>TOTAL COSTS (£)</t>
  </si>
  <si>
    <t>Total Cost (£)</t>
  </si>
  <si>
    <t>FLAT RATES</t>
  </si>
  <si>
    <t>Total Direct Costs (£)</t>
  </si>
  <si>
    <t>Cost per Unit</t>
  </si>
  <si>
    <t>ACTUAL COSTS</t>
  </si>
  <si>
    <t>Cost Heading</t>
  </si>
  <si>
    <t>Other</t>
  </si>
  <si>
    <t>Operation Costs</t>
  </si>
  <si>
    <t>Year</t>
  </si>
  <si>
    <t>If using Unit costs, complete section a-Unit Costs</t>
  </si>
  <si>
    <t>If using Flat Rate, complete section b-Flat Rates</t>
  </si>
  <si>
    <t>If using Actual Costs, complete section c-Actual Costs</t>
  </si>
  <si>
    <t>Unit Costs (£)</t>
  </si>
  <si>
    <t>Flat Rates (£)</t>
  </si>
  <si>
    <t>Actual Costs (£)</t>
  </si>
  <si>
    <t>INCOME and REVENUE</t>
  </si>
  <si>
    <t>TOTAL INCOME (£)</t>
  </si>
  <si>
    <t>Net Revenue</t>
  </si>
  <si>
    <t>MATCH FUNDING</t>
  </si>
  <si>
    <t>TOTAL MATCH FUNDING (£)</t>
  </si>
  <si>
    <t>Anticipated Confirmation Date</t>
  </si>
  <si>
    <t>Total Match Funding (£)</t>
  </si>
  <si>
    <t>n/a</t>
  </si>
  <si>
    <t>TOTAL NET REVENUE (£)</t>
  </si>
  <si>
    <t>INTERVENTION RATE</t>
  </si>
  <si>
    <t>Source of Funding</t>
  </si>
  <si>
    <t>Operation Title:</t>
  </si>
  <si>
    <t>Strategic Intervention Title:</t>
  </si>
  <si>
    <t>Strategic Intervention Lead Partner:</t>
  </si>
  <si>
    <t>NET PROJECT COSTS (£)</t>
  </si>
  <si>
    <t>Expenditure Profile</t>
  </si>
  <si>
    <t>Expenditure (£)</t>
  </si>
  <si>
    <t>Income and Revenue (£)</t>
  </si>
  <si>
    <t>Net Project Costs (£)</t>
  </si>
  <si>
    <t>Match Funding (£)</t>
  </si>
  <si>
    <t>OPERATION INCOME</t>
  </si>
  <si>
    <t>OPERATION NET REVENUE</t>
  </si>
  <si>
    <t>Type of Funder</t>
  </si>
  <si>
    <t>Total Income (£)</t>
  </si>
  <si>
    <t>College</t>
  </si>
  <si>
    <t>University</t>
  </si>
  <si>
    <t>Local Authority</t>
  </si>
  <si>
    <t>Third Sector</t>
  </si>
  <si>
    <t>Trust</t>
  </si>
  <si>
    <t>Lottery</t>
  </si>
  <si>
    <t>UK Government</t>
  </si>
  <si>
    <t>Non Departmental Public Body</t>
  </si>
  <si>
    <t>Private</t>
  </si>
  <si>
    <t>Scottish Government</t>
  </si>
  <si>
    <t>European Structural Funds Application Financial Annexes</t>
  </si>
  <si>
    <t>TOTAL GRANT REQUESTED (£)</t>
  </si>
  <si>
    <t>Cost Model</t>
  </si>
  <si>
    <t>Description</t>
  </si>
  <si>
    <t>Flat Rate Direct Staff Costs + 15%</t>
  </si>
  <si>
    <t>Flat Rate Direct Staff Costs + 40% (ESF Only)</t>
  </si>
  <si>
    <t xml:space="preserve">Flat Rate Direct Project Costs + 25% </t>
  </si>
  <si>
    <t>Flat Rate Direct Eligible Project Costs + 25% (RTDI Activity only)</t>
  </si>
  <si>
    <t>Direct Staff Costs</t>
  </si>
  <si>
    <t>Consultancy Fees and Contractors’ Charges</t>
  </si>
  <si>
    <t>Project Evaluation Fees</t>
  </si>
  <si>
    <t>Staff Travel</t>
  </si>
  <si>
    <t>Premises Costs</t>
  </si>
  <si>
    <t>Insurance</t>
  </si>
  <si>
    <t>Marketing</t>
  </si>
  <si>
    <t>Other Eligible Project Costs</t>
  </si>
  <si>
    <t>Repairs and Maintenance</t>
  </si>
  <si>
    <t>Depreciation</t>
  </si>
  <si>
    <t>Leasing</t>
  </si>
  <si>
    <t>Wage Subsidies</t>
  </si>
  <si>
    <t>Financial Incentives</t>
  </si>
  <si>
    <t>Participant Allowances</t>
  </si>
  <si>
    <t>Dependent Care</t>
  </si>
  <si>
    <t>% Flat Rate</t>
  </si>
  <si>
    <t>Purchase of Land and Real Estate</t>
  </si>
  <si>
    <t>Pre-contract works</t>
  </si>
  <si>
    <t>Main contract works</t>
  </si>
  <si>
    <t>Delivery Agent Organisation Name:</t>
  </si>
  <si>
    <t>Contract Start Date (if applicable)</t>
  </si>
  <si>
    <t>Contract End Date (if applicable)</t>
  </si>
  <si>
    <t>Challenge Fund</t>
  </si>
  <si>
    <t>Contingencies</t>
  </si>
  <si>
    <t>Purchase of Equipment</t>
  </si>
  <si>
    <t>Retentions</t>
  </si>
  <si>
    <t>Moveable Infrastructure – Fixtures and Fittings</t>
  </si>
  <si>
    <t>Purchase of Second-Hand Equipment</t>
  </si>
  <si>
    <t xml:space="preserve">Financial Engineering Instruments </t>
  </si>
  <si>
    <t>Marketing (Revenue Projects)</t>
  </si>
  <si>
    <t>Marketing (Capital Projects)</t>
  </si>
  <si>
    <t>Grant Schemes</t>
  </si>
  <si>
    <t>Challenge Fund (£)</t>
  </si>
  <si>
    <t>If using Challenge Fund, complete section d-Challenge Fund</t>
  </si>
  <si>
    <t>Declare all anticipated Income through section r-Income-Revenue</t>
  </si>
  <si>
    <t>Declare all anticipated Net Revenue through section e-Income-Revenue</t>
  </si>
  <si>
    <t>Declare all Match Funding through section f-Match Funding</t>
  </si>
  <si>
    <t>CHALLENGE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</si>
</sst>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0000000%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9" fontId="0" fillId="0" borderId="0" xfId="0" applyNumberFormat="1"/>
    <xf numFmtId="0" fontId="0" fillId="0" borderId="0" xfId="0" applyProtection="1"/>
    <xf numFmtId="0" fontId="2" fillId="0" borderId="1" xfId="0" applyFont="1" applyBorder="1" applyProtection="1"/>
    <xf numFmtId="43" fontId="0" fillId="0" borderId="0" xfId="0" applyNumberFormat="1" applyProtection="1"/>
    <xf numFmtId="0" fontId="2" fillId="0" borderId="0" xfId="0" applyFont="1" applyProtection="1"/>
    <xf numFmtId="43" fontId="2" fillId="0" borderId="0" xfId="0" applyNumberFormat="1" applyFont="1" applyProtection="1"/>
    <xf numFmtId="164" fontId="2" fillId="0" borderId="0" xfId="2" applyNumberFormat="1" applyFont="1" applyProtection="1"/>
    <xf numFmtId="0" fontId="3" fillId="0" borderId="1" xfId="0" applyFont="1" applyBorder="1" applyProtection="1"/>
    <xf numFmtId="0" fontId="0" fillId="0" borderId="1" xfId="0" applyBorder="1" applyProtection="1"/>
    <xf numFmtId="43" fontId="2" fillId="0" borderId="1" xfId="1" applyNumberFormat="1" applyFont="1" applyBorder="1" applyProtection="1"/>
    <xf numFmtId="0" fontId="2" fillId="0" borderId="0" xfId="0" applyFont="1" applyBorder="1" applyAlignment="1" applyProtection="1">
      <alignment horizontal="left"/>
    </xf>
    <xf numFmtId="43" fontId="0" fillId="0" borderId="0" xfId="1" applyNumberFormat="1" applyFont="1" applyProtection="1"/>
    <xf numFmtId="15" fontId="0" fillId="0" borderId="0" xfId="1" applyNumberFormat="1" applyFont="1" applyProtection="1"/>
    <xf numFmtId="15" fontId="0" fillId="0" borderId="0" xfId="0" applyNumberFormat="1" applyProtection="1"/>
    <xf numFmtId="0" fontId="0" fillId="0" borderId="0" xfId="0" applyBorder="1" applyProtection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15" fontId="0" fillId="0" borderId="0" xfId="0" applyNumberFormat="1" applyBorder="1" applyProtection="1">
      <protection locked="0"/>
    </xf>
    <xf numFmtId="43" fontId="0" fillId="0" borderId="0" xfId="1" applyNumberFormat="1" applyFont="1" applyBorder="1" applyProtection="1">
      <protection locked="0"/>
    </xf>
    <xf numFmtId="15" fontId="0" fillId="0" borderId="0" xfId="0" applyNumberFormat="1" applyProtection="1">
      <protection locked="0"/>
    </xf>
    <xf numFmtId="0" fontId="0" fillId="0" borderId="0" xfId="0" applyBorder="1" applyAlignment="1" applyProtection="1">
      <protection locked="0"/>
    </xf>
    <xf numFmtId="43" fontId="0" fillId="0" borderId="0" xfId="0" applyNumberFormat="1" applyAlignment="1" applyProtection="1">
      <alignment horizontal="left"/>
    </xf>
    <xf numFmtId="0" fontId="2" fillId="0" borderId="1" xfId="0" applyFont="1" applyFill="1" applyBorder="1" applyProtection="1"/>
    <xf numFmtId="0" fontId="5" fillId="0" borderId="0" xfId="0" applyFont="1" applyProtection="1"/>
    <xf numFmtId="43" fontId="4" fillId="0" borderId="1" xfId="1" applyNumberFormat="1" applyFont="1" applyBorder="1" applyProtection="1"/>
    <xf numFmtId="43" fontId="4" fillId="0" borderId="7" xfId="1" applyNumberFormat="1" applyFont="1" applyBorder="1" applyAlignment="1" applyProtection="1"/>
    <xf numFmtId="0" fontId="4" fillId="0" borderId="0" xfId="0" applyFont="1" applyProtection="1"/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43" fontId="5" fillId="0" borderId="0" xfId="1" applyNumberFormat="1" applyFont="1" applyBorder="1" applyAlignment="1" applyProtection="1">
      <alignment wrapText="1"/>
    </xf>
    <xf numFmtId="0" fontId="5" fillId="0" borderId="0" xfId="0" applyFont="1" applyProtection="1">
      <protection locked="0"/>
    </xf>
    <xf numFmtId="43" fontId="5" fillId="0" borderId="0" xfId="1" applyNumberFormat="1" applyFont="1" applyBorder="1" applyProtection="1"/>
    <xf numFmtId="0" fontId="5" fillId="0" borderId="0" xfId="0" applyFont="1" applyAlignment="1" applyProtection="1">
      <alignment wrapText="1"/>
      <protection locked="0"/>
    </xf>
    <xf numFmtId="43" fontId="5" fillId="0" borderId="0" xfId="1" applyNumberFormat="1" applyFont="1" applyBorder="1" applyProtection="1">
      <protection locked="0"/>
    </xf>
    <xf numFmtId="9" fontId="5" fillId="0" borderId="0" xfId="2" applyFont="1" applyProtection="1">
      <protection locked="0"/>
    </xf>
    <xf numFmtId="43" fontId="5" fillId="0" borderId="0" xfId="0" applyNumberFormat="1" applyFont="1" applyBorder="1" applyAlignment="1" applyProtection="1">
      <alignment horizontal="left"/>
    </xf>
    <xf numFmtId="43" fontId="4" fillId="0" borderId="0" xfId="1" applyNumberFormat="1" applyFont="1" applyBorder="1" applyProtection="1"/>
    <xf numFmtId="0" fontId="4" fillId="0" borderId="0" xfId="0" applyFont="1" applyBorder="1" applyProtection="1"/>
    <xf numFmtId="43" fontId="4" fillId="0" borderId="0" xfId="1" applyNumberFormat="1" applyFont="1" applyProtection="1"/>
    <xf numFmtId="43" fontId="5" fillId="0" borderId="0" xfId="0" applyNumberFormat="1" applyFont="1" applyProtection="1"/>
    <xf numFmtId="43" fontId="5" fillId="0" borderId="0" xfId="1" applyNumberFormat="1" applyFont="1" applyProtection="1"/>
    <xf numFmtId="43" fontId="5" fillId="0" borderId="0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43" fontId="5" fillId="0" borderId="0" xfId="0" applyNumberFormat="1" applyFont="1" applyProtection="1">
      <protection locked="0"/>
    </xf>
    <xf numFmtId="43" fontId="5" fillId="0" borderId="0" xfId="1" applyNumberFormat="1" applyFont="1" applyProtection="1">
      <protection locked="0"/>
    </xf>
    <xf numFmtId="0" fontId="5" fillId="0" borderId="0" xfId="0" applyFont="1" applyAlignment="1" applyProtection="1">
      <alignment wrapText="1"/>
    </xf>
    <xf numFmtId="43" fontId="5" fillId="0" borderId="0" xfId="2" applyNumberFormat="1" applyFont="1" applyProtection="1"/>
    <xf numFmtId="0" fontId="4" fillId="0" borderId="0" xfId="0" applyFont="1" applyBorder="1" applyAlignment="1" applyProtection="1">
      <alignment horizontal="left" wrapText="1"/>
    </xf>
    <xf numFmtId="43" fontId="5" fillId="0" borderId="0" xfId="2" applyNumberFormat="1" applyFont="1" applyAlignment="1" applyProtection="1">
      <alignment wrapText="1"/>
    </xf>
    <xf numFmtId="43" fontId="5" fillId="0" borderId="0" xfId="1" applyNumberFormat="1" applyFont="1" applyAlignment="1" applyProtection="1">
      <alignment wrapText="1"/>
    </xf>
    <xf numFmtId="43" fontId="5" fillId="0" borderId="0" xfId="2" applyNumberFormat="1" applyFont="1" applyProtection="1">
      <protection locked="0"/>
    </xf>
    <xf numFmtId="15" fontId="5" fillId="0" borderId="0" xfId="0" applyNumberFormat="1" applyFont="1" applyProtection="1"/>
    <xf numFmtId="15" fontId="5" fillId="0" borderId="0" xfId="1" applyNumberFormat="1" applyFont="1" applyProtection="1"/>
    <xf numFmtId="0" fontId="4" fillId="0" borderId="0" xfId="0" applyFont="1" applyAlignment="1" applyProtection="1">
      <alignment wrapText="1"/>
    </xf>
    <xf numFmtId="15" fontId="5" fillId="0" borderId="0" xfId="0" applyNumberFormat="1" applyFont="1" applyBorder="1" applyProtection="1">
      <protection locked="0"/>
    </xf>
    <xf numFmtId="15" fontId="5" fillId="0" borderId="0" xfId="0" applyNumberFormat="1" applyFont="1" applyProtection="1">
      <protection locked="0"/>
    </xf>
    <xf numFmtId="0" fontId="2" fillId="0" borderId="1" xfId="0" applyFont="1" applyBorder="1" applyAlignment="1" applyProtection="1">
      <alignment horizontal="left"/>
    </xf>
    <xf numFmtId="0" fontId="2" fillId="0" borderId="2" xfId="0" applyFont="1" applyBorder="1" applyAlignment="1" applyProtection="1"/>
    <xf numFmtId="0" fontId="3" fillId="0" borderId="2" xfId="0" applyFont="1" applyBorder="1" applyAlignment="1" applyProtection="1"/>
    <xf numFmtId="0" fontId="0" fillId="0" borderId="4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4" fillId="2" borderId="8" xfId="0" applyFont="1" applyFill="1" applyBorder="1" applyAlignment="1" applyProtection="1">
      <alignment wrapText="1"/>
    </xf>
    <xf numFmtId="15" fontId="4" fillId="2" borderId="8" xfId="0" applyNumberFormat="1" applyFont="1" applyFill="1" applyBorder="1" applyAlignment="1" applyProtection="1">
      <alignment wrapText="1"/>
    </xf>
    <xf numFmtId="15" fontId="4" fillId="2" borderId="8" xfId="0" applyNumberFormat="1" applyFont="1" applyFill="1" applyBorder="1" applyAlignment="1" applyProtection="1">
      <alignment horizontal="left" wrapText="1"/>
    </xf>
    <xf numFmtId="43" fontId="4" fillId="2" borderId="8" xfId="1" applyNumberFormat="1" applyFont="1" applyFill="1" applyBorder="1" applyAlignment="1" applyProtection="1">
      <alignment wrapText="1"/>
    </xf>
    <xf numFmtId="0" fontId="4" fillId="2" borderId="8" xfId="0" applyFont="1" applyFill="1" applyBorder="1" applyProtection="1"/>
    <xf numFmtId="43" fontId="4" fillId="2" borderId="8" xfId="0" applyNumberFormat="1" applyFont="1" applyFill="1" applyBorder="1" applyProtection="1"/>
    <xf numFmtId="43" fontId="4" fillId="2" borderId="8" xfId="1" applyNumberFormat="1" applyFont="1" applyFill="1" applyBorder="1" applyProtection="1"/>
    <xf numFmtId="0" fontId="4" fillId="2" borderId="8" xfId="0" applyNumberFormat="1" applyFont="1" applyFill="1" applyBorder="1" applyAlignment="1" applyProtection="1">
      <alignment wrapText="1"/>
    </xf>
    <xf numFmtId="0" fontId="4" fillId="2" borderId="6" xfId="0" applyFont="1" applyFill="1" applyBorder="1" applyAlignment="1" applyProtection="1">
      <alignment horizontal="left" wrapText="1"/>
      <protection locked="0"/>
    </xf>
    <xf numFmtId="0" fontId="4" fillId="2" borderId="10" xfId="1" applyNumberFormat="1" applyFont="1" applyFill="1" applyBorder="1" applyAlignment="1" applyProtection="1">
      <alignment wrapText="1"/>
      <protection locked="0"/>
    </xf>
    <xf numFmtId="0" fontId="4" fillId="2" borderId="10" xfId="0" applyNumberFormat="1" applyFont="1" applyFill="1" applyBorder="1" applyAlignment="1" applyProtection="1">
      <alignment wrapText="1"/>
    </xf>
    <xf numFmtId="0" fontId="4" fillId="2" borderId="6" xfId="0" applyNumberFormat="1" applyFont="1" applyFill="1" applyBorder="1" applyAlignment="1" applyProtection="1">
      <alignment wrapText="1"/>
    </xf>
    <xf numFmtId="0" fontId="4" fillId="2" borderId="9" xfId="1" applyNumberFormat="1" applyFont="1" applyFill="1" applyBorder="1" applyAlignment="1" applyProtection="1">
      <alignment wrapText="1"/>
    </xf>
    <xf numFmtId="0" fontId="2" fillId="0" borderId="0" xfId="0" applyNumberFormat="1" applyFont="1" applyAlignment="1" applyProtection="1">
      <alignment wrapText="1"/>
    </xf>
    <xf numFmtId="0" fontId="5" fillId="0" borderId="0" xfId="2" applyNumberFormat="1" applyFont="1" applyProtection="1"/>
    <xf numFmtId="0" fontId="4" fillId="0" borderId="0" xfId="2" applyNumberFormat="1" applyFont="1" applyProtection="1"/>
    <xf numFmtId="0" fontId="4" fillId="0" borderId="0" xfId="2" applyNumberFormat="1" applyFont="1" applyBorder="1" applyProtection="1"/>
    <xf numFmtId="0" fontId="4" fillId="2" borderId="8" xfId="2" applyNumberFormat="1" applyFont="1" applyFill="1" applyBorder="1" applyAlignment="1" applyProtection="1">
      <alignment wrapText="1"/>
    </xf>
    <xf numFmtId="0" fontId="5" fillId="0" borderId="0" xfId="2" applyNumberFormat="1" applyFont="1" applyBorder="1" applyAlignment="1" applyProtection="1">
      <alignment wrapText="1"/>
      <protection locked="0"/>
    </xf>
    <xf numFmtId="0" fontId="5" fillId="0" borderId="0" xfId="2" applyNumberFormat="1" applyFont="1" applyBorder="1" applyProtection="1">
      <protection locked="0"/>
    </xf>
    <xf numFmtId="0" fontId="5" fillId="0" borderId="0" xfId="2" applyNumberFormat="1" applyFont="1" applyProtection="1">
      <protection locked="0"/>
    </xf>
    <xf numFmtId="14" fontId="0" fillId="0" borderId="0" xfId="0" applyNumberFormat="1" applyProtection="1"/>
    <xf numFmtId="14" fontId="0" fillId="0" borderId="0" xfId="1" applyNumberFormat="1" applyFont="1" applyProtection="1"/>
    <xf numFmtId="14" fontId="2" fillId="0" borderId="0" xfId="1" applyNumberFormat="1" applyFont="1" applyBorder="1" applyProtection="1"/>
    <xf numFmtId="14" fontId="4" fillId="2" borderId="6" xfId="0" applyNumberFormat="1" applyFont="1" applyFill="1" applyBorder="1" applyAlignment="1" applyProtection="1">
      <alignment wrapText="1"/>
    </xf>
    <xf numFmtId="14" fontId="0" fillId="0" borderId="0" xfId="0" applyNumberFormat="1" applyBorder="1" applyProtection="1">
      <protection locked="0"/>
    </xf>
    <xf numFmtId="14" fontId="0" fillId="0" borderId="0" xfId="0" applyNumberFormat="1" applyProtection="1">
      <protection locked="0"/>
    </xf>
    <xf numFmtId="0" fontId="5" fillId="0" borderId="2" xfId="0" applyNumberFormat="1" applyFont="1" applyBorder="1" applyAlignment="1" applyProtection="1"/>
    <xf numFmtId="0" fontId="5" fillId="0" borderId="3" xfId="0" applyNumberFormat="1" applyFont="1" applyBorder="1" applyAlignment="1" applyProtection="1"/>
    <xf numFmtId="0" fontId="0" fillId="0" borderId="1" xfId="0" applyNumberFormat="1" applyFont="1" applyBorder="1" applyAlignment="1" applyProtection="1">
      <alignment horizontal="left" wrapText="1"/>
    </xf>
    <xf numFmtId="44" fontId="0" fillId="0" borderId="2" xfId="1" applyFont="1" applyBorder="1" applyProtection="1">
      <protection locked="0"/>
    </xf>
    <xf numFmtId="44" fontId="2" fillId="0" borderId="1" xfId="1" applyFont="1" applyBorder="1" applyProtection="1">
      <protection locked="0"/>
    </xf>
    <xf numFmtId="44" fontId="4" fillId="2" borderId="1" xfId="1" applyFont="1" applyFill="1" applyBorder="1" applyAlignment="1" applyProtection="1">
      <alignment wrapText="1"/>
      <protection locked="0"/>
    </xf>
    <xf numFmtId="0" fontId="0" fillId="0" borderId="11" xfId="0" applyFont="1" applyBorder="1"/>
    <xf numFmtId="43" fontId="0" fillId="0" borderId="12" xfId="0" applyNumberFormat="1" applyFont="1" applyBorder="1"/>
    <xf numFmtId="43" fontId="0" fillId="0" borderId="13" xfId="0" applyNumberFormat="1" applyFont="1" applyBorder="1"/>
    <xf numFmtId="0" fontId="4" fillId="2" borderId="11" xfId="0" applyFont="1" applyFill="1" applyBorder="1" applyAlignment="1"/>
    <xf numFmtId="0" fontId="0" fillId="4" borderId="14" xfId="0" applyFont="1" applyFill="1" applyBorder="1"/>
    <xf numFmtId="43" fontId="0" fillId="4" borderId="15" xfId="0" applyNumberFormat="1" applyFont="1" applyFill="1" applyBorder="1"/>
    <xf numFmtId="43" fontId="0" fillId="4" borderId="16" xfId="0" applyNumberFormat="1" applyFont="1" applyFill="1" applyBorder="1"/>
    <xf numFmtId="0" fontId="0" fillId="0" borderId="14" xfId="0" applyFont="1" applyBorder="1"/>
    <xf numFmtId="43" fontId="0" fillId="0" borderId="15" xfId="0" applyNumberFormat="1" applyFont="1" applyBorder="1"/>
    <xf numFmtId="43" fontId="0" fillId="0" borderId="16" xfId="0" applyNumberFormat="1" applyFont="1" applyBorder="1"/>
    <xf numFmtId="0" fontId="4" fillId="2" borderId="17" xfId="0" applyFont="1" applyFill="1" applyBorder="1" applyAlignment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wrapText="1"/>
    </xf>
    <xf numFmtId="0" fontId="4" fillId="2" borderId="18" xfId="0" applyFont="1" applyFill="1" applyBorder="1" applyAlignment="1">
      <alignment wrapText="1"/>
    </xf>
    <xf numFmtId="43" fontId="0" fillId="0" borderId="0" xfId="0" applyNumberFormat="1" applyAlignment="1" applyProtection="1">
      <alignment horizontal="left"/>
    </xf>
    <xf numFmtId="0" fontId="2" fillId="2" borderId="2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3" fontId="0" fillId="0" borderId="1" xfId="0" applyNumberFormat="1" applyBorder="1" applyAlignment="1" applyProtection="1">
      <alignment horizontal="left"/>
      <protection locked="0"/>
    </xf>
    <xf numFmtId="43" fontId="0" fillId="0" borderId="1" xfId="0" applyNumberFormat="1" applyBorder="1" applyAlignment="1" applyProtection="1">
      <protection locked="0"/>
    </xf>
    <xf numFmtId="0" fontId="4" fillId="0" borderId="5" xfId="0" applyFont="1" applyBorder="1" applyAlignment="1" applyProtection="1"/>
    <xf numFmtId="0" fontId="5" fillId="0" borderId="5" xfId="0" applyFont="1" applyBorder="1" applyAlignment="1"/>
    <xf numFmtId="0" fontId="4" fillId="0" borderId="0" xfId="0" applyFont="1" applyBorder="1" applyAlignment="1" applyProtection="1"/>
    <xf numFmtId="0" fontId="5" fillId="0" borderId="0" xfId="0" applyFont="1" applyAlignment="1"/>
    <xf numFmtId="0" fontId="5" fillId="0" borderId="6" xfId="0" applyFont="1" applyBorder="1" applyAlignment="1" applyProtection="1"/>
    <xf numFmtId="0" fontId="5" fillId="0" borderId="6" xfId="0" applyFont="1" applyBorder="1" applyAlignment="1"/>
    <xf numFmtId="0" fontId="4" fillId="2" borderId="2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left"/>
    </xf>
    <xf numFmtId="0" fontId="5" fillId="0" borderId="1" xfId="0" applyNumberFormat="1" applyFont="1" applyBorder="1" applyAlignment="1" applyProtection="1">
      <alignment horizontal="left"/>
    </xf>
    <xf numFmtId="0" fontId="4" fillId="0" borderId="2" xfId="0" applyFont="1" applyFill="1" applyBorder="1" applyAlignment="1" applyProtection="1"/>
    <xf numFmtId="0" fontId="5" fillId="0" borderId="3" xfId="0" applyFont="1" applyFill="1" applyBorder="1" applyAlignment="1"/>
    <xf numFmtId="0" fontId="5" fillId="0" borderId="4" xfId="0" applyFont="1" applyBorder="1" applyAlignment="1" applyProtection="1"/>
    <xf numFmtId="0" fontId="5" fillId="0" borderId="4" xfId="0" applyFont="1" applyBorder="1" applyAlignment="1"/>
    <xf numFmtId="0" fontId="4" fillId="0" borderId="4" xfId="0" applyFont="1" applyBorder="1" applyAlignment="1" applyProtection="1"/>
    <xf numFmtId="0" fontId="4" fillId="0" borderId="2" xfId="0" applyFont="1" applyBorder="1" applyAlignment="1" applyProtection="1"/>
    <xf numFmtId="0" fontId="4" fillId="0" borderId="3" xfId="0" applyFont="1" applyBorder="1" applyAlignment="1" applyProtection="1"/>
    <xf numFmtId="0" fontId="4" fillId="0" borderId="5" xfId="0" applyFont="1" applyBorder="1" applyAlignment="1" applyProtection="1">
      <alignment horizontal="left"/>
    </xf>
    <xf numFmtId="0" fontId="5" fillId="0" borderId="5" xfId="0" applyFont="1" applyBorder="1" applyAlignment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left"/>
    </xf>
    <xf numFmtId="0" fontId="5" fillId="0" borderId="6" xfId="0" applyFont="1" applyBorder="1" applyAlignment="1" applyProtection="1">
      <alignment horizontal="left"/>
    </xf>
    <xf numFmtId="0" fontId="5" fillId="0" borderId="6" xfId="0" applyFont="1" applyBorder="1" applyAlignment="1">
      <alignment horizontal="left"/>
    </xf>
    <xf numFmtId="0" fontId="5" fillId="0" borderId="4" xfId="0" applyFont="1" applyBorder="1" applyAlignment="1" applyProtection="1">
      <alignment horizontal="left"/>
    </xf>
    <xf numFmtId="0" fontId="5" fillId="0" borderId="4" xfId="0" applyFont="1" applyBorder="1" applyAlignment="1">
      <alignment horizontal="left"/>
    </xf>
    <xf numFmtId="0" fontId="4" fillId="2" borderId="1" xfId="0" applyFont="1" applyFill="1" applyBorder="1" applyAlignment="1" applyProtection="1">
      <alignment horizontal="center"/>
    </xf>
    <xf numFmtId="15" fontId="5" fillId="0" borderId="1" xfId="0" applyNumberFormat="1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left"/>
    </xf>
    <xf numFmtId="0" fontId="5" fillId="0" borderId="0" xfId="0" applyFont="1" applyBorder="1" applyAlignment="1">
      <alignment horizontal="left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0" fontId="2" fillId="0" borderId="5" xfId="0" applyFont="1" applyBorder="1" applyAlignment="1" applyProtection="1"/>
    <xf numFmtId="0" fontId="0" fillId="0" borderId="5" xfId="0" applyBorder="1" applyAlignment="1"/>
    <xf numFmtId="0" fontId="2" fillId="0" borderId="0" xfId="0" applyFont="1" applyBorder="1" applyAlignment="1" applyProtection="1"/>
    <xf numFmtId="0" fontId="0" fillId="0" borderId="0" xfId="0" applyAlignment="1"/>
    <xf numFmtId="0" fontId="0" fillId="0" borderId="6" xfId="0" applyBorder="1" applyAlignment="1" applyProtection="1"/>
    <xf numFmtId="0" fontId="0" fillId="0" borderId="6" xfId="0" applyBorder="1" applyAlignment="1"/>
    <xf numFmtId="0" fontId="2" fillId="0" borderId="1" xfId="0" applyFont="1" applyBorder="1" applyAlignment="1" applyProtection="1">
      <alignment horizontal="left"/>
    </xf>
    <xf numFmtId="0" fontId="0" fillId="0" borderId="4" xfId="0" applyBorder="1" applyAlignment="1" applyProtection="1"/>
    <xf numFmtId="0" fontId="0" fillId="0" borderId="4" xfId="0" applyBorder="1" applyAlignment="1"/>
    <xf numFmtId="0" fontId="0" fillId="0" borderId="2" xfId="0" applyNumberFormat="1" applyFont="1" applyBorder="1" applyAlignment="1" applyProtection="1">
      <alignment horizontal="left"/>
    </xf>
    <xf numFmtId="0" fontId="0" fillId="0" borderId="4" xfId="0" applyNumberFormat="1" applyFont="1" applyBorder="1" applyAlignment="1" applyProtection="1">
      <alignment horizontal="left"/>
    </xf>
    <xf numFmtId="0" fontId="0" fillId="0" borderId="3" xfId="0" applyNumberFormat="1" applyFont="1" applyBorder="1" applyAlignment="1" applyProtection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51">
    <dxf>
      <numFmt numFmtId="20" formatCode="dd\-mmm\-yy"/>
      <protection locked="0" hidden="0"/>
    </dxf>
    <dxf>
      <numFmt numFmtId="19" formatCode="dd/mm/yyyy"/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thin">
          <color indexed="64"/>
        </top>
      </border>
    </dxf>
    <dxf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0" formatCode="dd\-mmm\-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0" formatCode="dd\-mmm\-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0" formatCode="dd\-mmm\-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7" name="Table7" displayName="Table7" ref="A24:E36" totalsRowShown="0" headerRowDxfId="50" tableBorderDxfId="49">
  <tableColumns count="5">
    <tableColumn id="1" name="Expenditure Profile"/>
    <tableColumn id="2" name="Expenditure (£)"/>
    <tableColumn id="3" name="Income and Revenue (£)"/>
    <tableColumn id="4" name="Net Project Costs (£)"/>
    <tableColumn id="5" name="Match Funding (£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2:F112" totalsRowShown="0" headerRowDxfId="48" dataDxfId="46" headerRowBorderDxfId="47" tableBorderDxfId="45">
  <autoFilter ref="A12:F112"/>
  <tableColumns count="6">
    <tableColumn id="1" name="Year" dataDxfId="44"/>
    <tableColumn id="2" name="Model/Description" dataDxfId="43"/>
    <tableColumn id="3" name="Outcome" dataDxfId="42"/>
    <tableColumn id="4" name="Cost per Unit" dataDxfId="41"/>
    <tableColumn id="5" name="Units" dataDxfId="40"/>
    <tableColumn id="6" name="Total Cost (£)" dataDxfId="39" dataCellStyle="Currency">
      <calculatedColumnFormula>ROUND(Table2[[#This Row],[Cost per Unit]]*Table2[[#This Row],[Units]],2)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2:G112" totalsRowShown="0" headerRowDxfId="38" headerRowBorderDxfId="37" tableBorderDxfId="36" headerRowCellStyle="Percent">
  <autoFilter ref="A12:G112"/>
  <tableColumns count="7">
    <tableColumn id="1" name="Year" dataDxfId="35"/>
    <tableColumn id="2" name="Cost Model" dataDxfId="34"/>
    <tableColumn id="3" name="Cost Heading" dataDxfId="33"/>
    <tableColumn id="4" name="Description" dataDxfId="32"/>
    <tableColumn id="5" name="Total Direct Costs (£)" dataDxfId="31" dataCellStyle="Percent"/>
    <tableColumn id="6" name="% Flat Rate" dataDxfId="30" dataCellStyle="Percent"/>
    <tableColumn id="7" name="Total Cost (£)" dataDxfId="29" dataCellStyle="Currency">
      <calculatedColumnFormula>ROUND(Table3[[#This Row],[Total Direct Costs (£)]]*(1+Table3[[#This Row],[% Flat Rate]]/100),2)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" name="Table1" displayName="Table1" ref="A12:E112" totalsRowShown="0" dataDxfId="27" headerRowBorderDxfId="28" tableBorderDxfId="26">
  <autoFilter ref="A12:E112"/>
  <tableColumns count="5">
    <tableColumn id="1" name="Year" dataDxfId="25"/>
    <tableColumn id="2" name="Cost Heading" dataDxfId="24"/>
    <tableColumn id="3" name="Contract Start Date (if applicable)" dataDxfId="23"/>
    <tableColumn id="4" name="Contract End Date (if applicable)" dataDxfId="22"/>
    <tableColumn id="5" name="Total Cost (£)" dataDxfId="2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2:D112" totalsRowShown="0" headerRowBorderDxfId="20" tableBorderDxfId="19">
  <autoFilter ref="A12:D112"/>
  <tableColumns count="4">
    <tableColumn id="1" name="Year" dataDxfId="18"/>
    <tableColumn id="2" name="Cost Heading" dataDxfId="17"/>
    <tableColumn id="3" name="Description" dataDxfId="16"/>
    <tableColumn id="4" name="Total Cost (£)" dataDxfId="15" dataCellStyle="Percen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Table8" displayName="Table8" ref="A11:B20" totalsRowShown="0" headerRowDxfId="14" headerRowBorderDxfId="13" tableBorderDxfId="12" totalsRowBorderDxfId="11">
  <autoFilter ref="A11:B20"/>
  <tableColumns count="2">
    <tableColumn id="1" name="Year" dataDxfId="10"/>
    <tableColumn id="2" name="Total Income (£)" dataDxfId="9" dataCellStyle="Currenc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2:E112" totalsRowShown="0" headerRowDxfId="8" dataDxfId="6" headerRowBorderDxfId="7" tableBorderDxfId="5">
  <autoFilter ref="A12:E112"/>
  <tableColumns count="5">
    <tableColumn id="1" name="Year" dataDxfId="4"/>
    <tableColumn id="2" name="Source of Funding" dataDxfId="3"/>
    <tableColumn id="3" name="Type of Funder" dataDxfId="2"/>
    <tableColumn id="4" name="Anticipated Confirmation Date" dataDxfId="1"/>
    <tableColumn id="5" name="Total Match Funding (£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35"/>
  <sheetViews>
    <sheetView tabSelected="1" workbookViewId="0">
      <selection sqref="A1:E1"/>
    </sheetView>
  </sheetViews>
  <sheetFormatPr defaultColWidth="9.140625" defaultRowHeight="12.75" x14ac:dyDescent="0.2"/>
  <cols>
    <col min="1" max="1" width="33.85546875" style="2" bestFit="1" customWidth="1"/>
    <col min="2" max="2" width="20.7109375" style="4" customWidth="1"/>
    <col min="3" max="3" width="25.140625" style="4" customWidth="1"/>
    <col min="4" max="4" width="21.140625" style="4" customWidth="1"/>
    <col min="5" max="5" width="20.7109375" style="4" customWidth="1"/>
    <col min="6" max="16384" width="9.140625" style="2"/>
  </cols>
  <sheetData>
    <row r="1" spans="1:5" x14ac:dyDescent="0.2">
      <c r="A1" s="112" t="s">
        <v>55</v>
      </c>
      <c r="B1" s="113"/>
      <c r="C1" s="113"/>
      <c r="D1" s="113"/>
      <c r="E1" s="114"/>
    </row>
    <row r="3" spans="1:5" x14ac:dyDescent="0.2">
      <c r="A3" s="24" t="s">
        <v>82</v>
      </c>
      <c r="B3" s="116"/>
      <c r="C3" s="116"/>
      <c r="D3" s="116"/>
      <c r="E3" s="116"/>
    </row>
    <row r="4" spans="1:5" x14ac:dyDescent="0.2">
      <c r="A4" s="3" t="s">
        <v>32</v>
      </c>
      <c r="B4" s="115"/>
      <c r="C4" s="115"/>
      <c r="D4" s="115"/>
      <c r="E4" s="115"/>
    </row>
    <row r="5" spans="1:5" x14ac:dyDescent="0.2">
      <c r="A5" s="3" t="s">
        <v>34</v>
      </c>
      <c r="B5" s="115"/>
      <c r="C5" s="115"/>
      <c r="D5" s="115"/>
      <c r="E5" s="115"/>
    </row>
    <row r="6" spans="1:5" x14ac:dyDescent="0.2">
      <c r="A6" s="3" t="s">
        <v>33</v>
      </c>
      <c r="B6" s="115"/>
      <c r="C6" s="115"/>
      <c r="D6" s="115"/>
      <c r="E6" s="115"/>
    </row>
    <row r="8" spans="1:5" x14ac:dyDescent="0.2">
      <c r="A8" s="100" t="s">
        <v>13</v>
      </c>
      <c r="B8" s="100"/>
      <c r="C8" s="100"/>
      <c r="D8" s="100"/>
      <c r="E8" s="100"/>
    </row>
    <row r="9" spans="1:5" x14ac:dyDescent="0.2">
      <c r="A9" s="2" t="s">
        <v>18</v>
      </c>
      <c r="B9" s="4">
        <f>'a-Unit Costs'!C8</f>
        <v>0</v>
      </c>
      <c r="C9" s="111" t="s">
        <v>15</v>
      </c>
      <c r="D9" s="111"/>
      <c r="E9" s="111"/>
    </row>
    <row r="10" spans="1:5" x14ac:dyDescent="0.2">
      <c r="A10" s="2" t="s">
        <v>19</v>
      </c>
      <c r="B10" s="4">
        <f>'b-Flat Rates'!C8</f>
        <v>0</v>
      </c>
      <c r="C10" s="111" t="s">
        <v>16</v>
      </c>
      <c r="D10" s="111"/>
      <c r="E10" s="111"/>
    </row>
    <row r="11" spans="1:5" x14ac:dyDescent="0.2">
      <c r="A11" s="2" t="s">
        <v>20</v>
      </c>
      <c r="B11" s="4">
        <f>'c-Actual Costs'!C8</f>
        <v>0</v>
      </c>
      <c r="C11" s="111" t="s">
        <v>17</v>
      </c>
      <c r="D11" s="111"/>
      <c r="E11" s="111"/>
    </row>
    <row r="12" spans="1:5" x14ac:dyDescent="0.2">
      <c r="A12" s="2" t="s">
        <v>95</v>
      </c>
      <c r="B12" s="4">
        <f>'d - Challenge Fund'!C8</f>
        <v>0</v>
      </c>
      <c r="C12" s="23" t="s">
        <v>96</v>
      </c>
      <c r="D12" s="23"/>
      <c r="E12" s="23"/>
    </row>
    <row r="13" spans="1:5" x14ac:dyDescent="0.2">
      <c r="A13" s="5" t="s">
        <v>5</v>
      </c>
      <c r="B13" s="6">
        <f>SUM(B9:B12)</f>
        <v>0</v>
      </c>
      <c r="C13" s="6"/>
      <c r="D13" s="6"/>
      <c r="E13" s="6"/>
    </row>
    <row r="14" spans="1:5" x14ac:dyDescent="0.2">
      <c r="A14" s="5"/>
      <c r="B14" s="6"/>
      <c r="C14" s="6"/>
      <c r="D14" s="6"/>
      <c r="E14" s="6"/>
    </row>
    <row r="15" spans="1:5" x14ac:dyDescent="0.2">
      <c r="A15" s="5" t="s">
        <v>22</v>
      </c>
      <c r="B15" s="6">
        <f>SUM(C25:C33)</f>
        <v>0</v>
      </c>
      <c r="C15" s="111" t="s">
        <v>97</v>
      </c>
      <c r="D15" s="111"/>
      <c r="E15" s="111"/>
    </row>
    <row r="16" spans="1:5" x14ac:dyDescent="0.2">
      <c r="A16" s="5" t="s">
        <v>29</v>
      </c>
      <c r="B16" s="6">
        <f>C34</f>
        <v>0</v>
      </c>
      <c r="C16" s="111" t="s">
        <v>98</v>
      </c>
      <c r="D16" s="111"/>
      <c r="E16" s="111"/>
    </row>
    <row r="17" spans="1:5" x14ac:dyDescent="0.2">
      <c r="A17" s="5" t="s">
        <v>35</v>
      </c>
      <c r="B17" s="6">
        <f>B13-(B15+B16)</f>
        <v>0</v>
      </c>
      <c r="C17" s="6"/>
      <c r="D17" s="6"/>
      <c r="E17" s="6"/>
    </row>
    <row r="18" spans="1:5" x14ac:dyDescent="0.2">
      <c r="A18" s="5"/>
      <c r="B18" s="6"/>
      <c r="C18" s="6"/>
      <c r="D18" s="6"/>
      <c r="E18" s="6"/>
    </row>
    <row r="19" spans="1:5" x14ac:dyDescent="0.2">
      <c r="A19" s="5" t="s">
        <v>25</v>
      </c>
      <c r="B19" s="6">
        <f>'f-Match Funding'!C8</f>
        <v>0</v>
      </c>
      <c r="C19" s="111" t="s">
        <v>99</v>
      </c>
      <c r="D19" s="111"/>
      <c r="E19" s="111"/>
    </row>
    <row r="20" spans="1:5" x14ac:dyDescent="0.2">
      <c r="A20" s="5"/>
      <c r="B20" s="6"/>
      <c r="C20" s="6"/>
      <c r="D20" s="6"/>
      <c r="E20" s="6"/>
    </row>
    <row r="21" spans="1:5" x14ac:dyDescent="0.2">
      <c r="A21" s="5" t="s">
        <v>56</v>
      </c>
      <c r="B21" s="6">
        <f>B17-B19</f>
        <v>0</v>
      </c>
      <c r="C21" s="6"/>
      <c r="D21" s="6"/>
      <c r="E21" s="6"/>
    </row>
    <row r="22" spans="1:5" x14ac:dyDescent="0.2">
      <c r="A22" s="5" t="s">
        <v>30</v>
      </c>
      <c r="B22" s="7" t="str">
        <f>IF(B21&gt;0,B21/B17,"n/a")</f>
        <v>n/a</v>
      </c>
      <c r="C22" s="6"/>
      <c r="D22" s="6"/>
      <c r="E22" s="6"/>
    </row>
    <row r="24" spans="1:5" x14ac:dyDescent="0.2">
      <c r="A24" s="107" t="s">
        <v>36</v>
      </c>
      <c r="B24" s="108" t="s">
        <v>37</v>
      </c>
      <c r="C24" s="109" t="s">
        <v>38</v>
      </c>
      <c r="D24" s="109" t="s">
        <v>39</v>
      </c>
      <c r="E24" s="110" t="s">
        <v>40</v>
      </c>
    </row>
    <row r="25" spans="1:5" x14ac:dyDescent="0.2">
      <c r="A25" s="101">
        <v>2014</v>
      </c>
      <c r="B25" s="102">
        <f>SUMIF('a-Unit Costs'!A:A,Summary!A25,'a-Unit Costs'!F:F)+SUMIF('b-Flat Rates'!A:A,Summary!A25,'b-Flat Rates'!G:G)+SUMIF('c-Actual Costs'!A:A,Summary!A25,'c-Actual Costs'!E:E)+SUMIF('d - Challenge Fund'!A:A,Summary!A25,'d - Challenge Fund'!D:D)</f>
        <v>0</v>
      </c>
      <c r="C25" s="102">
        <f>SUMIF('e-Income-Revenue'!A:A,Summary!A25,'e-Income-Revenue'!B:B)</f>
        <v>0</v>
      </c>
      <c r="D25" s="102">
        <f>B25-C25</f>
        <v>0</v>
      </c>
      <c r="E25" s="103">
        <f>SUMIF('f-Match Funding'!A:A,Summary!A25,'f-Match Funding'!E:E)</f>
        <v>0</v>
      </c>
    </row>
    <row r="26" spans="1:5" x14ac:dyDescent="0.2">
      <c r="A26" s="104">
        <v>2015</v>
      </c>
      <c r="B26" s="105">
        <f>SUMIF('a-Unit Costs'!A:A,Summary!A26,'a-Unit Costs'!F:F)+SUMIF('b-Flat Rates'!A:A,Summary!A26,'b-Flat Rates'!G:G)+SUMIF('c-Actual Costs'!A:A,Summary!A26,'c-Actual Costs'!E:E)+SUMIF('d - Challenge Fund'!A:A,Summary!A26,'d - Challenge Fund'!D:D)</f>
        <v>0</v>
      </c>
      <c r="C26" s="105">
        <f>SUMIF('e-Income-Revenue'!A:A,Summary!A26,'e-Income-Revenue'!B:B)</f>
        <v>0</v>
      </c>
      <c r="D26" s="105">
        <f t="shared" ref="D26:D33" si="0">B26-C26</f>
        <v>0</v>
      </c>
      <c r="E26" s="106">
        <f>SUMIF('f-Match Funding'!A:A,Summary!A26,'f-Match Funding'!E:E)</f>
        <v>0</v>
      </c>
    </row>
    <row r="27" spans="1:5" x14ac:dyDescent="0.2">
      <c r="A27" s="101">
        <v>2016</v>
      </c>
      <c r="B27" s="102">
        <f>SUMIF('a-Unit Costs'!A:A,Summary!A27,'a-Unit Costs'!F:F)+SUMIF('b-Flat Rates'!A:A,Summary!A27,'b-Flat Rates'!G:G)+SUMIF('c-Actual Costs'!A:A,Summary!A27,'c-Actual Costs'!E:E)+SUMIF('d - Challenge Fund'!A:A,Summary!A27,'d - Challenge Fund'!D:D)</f>
        <v>0</v>
      </c>
      <c r="C27" s="102">
        <f>SUMIF('e-Income-Revenue'!A:A,Summary!A27,'e-Income-Revenue'!B:B)</f>
        <v>0</v>
      </c>
      <c r="D27" s="102">
        <f t="shared" si="0"/>
        <v>0</v>
      </c>
      <c r="E27" s="103">
        <f>SUMIF('f-Match Funding'!A:A,Summary!A27,'f-Match Funding'!E:E)</f>
        <v>0</v>
      </c>
    </row>
    <row r="28" spans="1:5" x14ac:dyDescent="0.2">
      <c r="A28" s="104">
        <v>2017</v>
      </c>
      <c r="B28" s="105">
        <f>SUMIF('a-Unit Costs'!A:A,Summary!A28,'a-Unit Costs'!F:F)+SUMIF('b-Flat Rates'!A:A,Summary!A28,'b-Flat Rates'!G:G)+SUMIF('c-Actual Costs'!A:A,Summary!A28,'c-Actual Costs'!E:E)+SUMIF('d - Challenge Fund'!A:A,Summary!A28,'d - Challenge Fund'!D:D)</f>
        <v>0</v>
      </c>
      <c r="C28" s="105">
        <f>SUMIF('e-Income-Revenue'!A:A,Summary!A28,'e-Income-Revenue'!B:B)</f>
        <v>0</v>
      </c>
      <c r="D28" s="105">
        <f t="shared" si="0"/>
        <v>0</v>
      </c>
      <c r="E28" s="106">
        <f>SUMIF('f-Match Funding'!A:A,Summary!A28,'f-Match Funding'!E:E)</f>
        <v>0</v>
      </c>
    </row>
    <row r="29" spans="1:5" x14ac:dyDescent="0.2">
      <c r="A29" s="101">
        <v>2018</v>
      </c>
      <c r="B29" s="102">
        <f>SUMIF('a-Unit Costs'!A:A,Summary!A29,'a-Unit Costs'!F:F)+SUMIF('b-Flat Rates'!A:A,Summary!A29,'b-Flat Rates'!G:G)+SUMIF('c-Actual Costs'!A:A,Summary!A29,'c-Actual Costs'!E:E)+SUMIF('d - Challenge Fund'!A:A,Summary!A29,'d - Challenge Fund'!D:D)</f>
        <v>0</v>
      </c>
      <c r="C29" s="102">
        <f>SUMIF('e-Income-Revenue'!A:A,Summary!A29,'e-Income-Revenue'!B:B)</f>
        <v>0</v>
      </c>
      <c r="D29" s="102">
        <f t="shared" si="0"/>
        <v>0</v>
      </c>
      <c r="E29" s="103">
        <f>SUMIF('f-Match Funding'!A:A,Summary!A29,'f-Match Funding'!E:E)</f>
        <v>0</v>
      </c>
    </row>
    <row r="30" spans="1:5" x14ac:dyDescent="0.2">
      <c r="A30" s="104">
        <v>2019</v>
      </c>
      <c r="B30" s="105">
        <f>SUMIF('a-Unit Costs'!A:A,Summary!A30,'a-Unit Costs'!F:F)+SUMIF('b-Flat Rates'!A:A,Summary!A30,'b-Flat Rates'!G:G)+SUMIF('c-Actual Costs'!A:A,Summary!A30,'c-Actual Costs'!E:E)+SUMIF('d - Challenge Fund'!A:A,Summary!A30,'d - Challenge Fund'!D:D)</f>
        <v>0</v>
      </c>
      <c r="C30" s="105">
        <f>SUMIF('e-Income-Revenue'!A:A,Summary!A30,'e-Income-Revenue'!B:B)</f>
        <v>0</v>
      </c>
      <c r="D30" s="105">
        <f t="shared" si="0"/>
        <v>0</v>
      </c>
      <c r="E30" s="106">
        <f>SUMIF('f-Match Funding'!A:A,Summary!A30,'f-Match Funding'!E:E)</f>
        <v>0</v>
      </c>
    </row>
    <row r="31" spans="1:5" x14ac:dyDescent="0.2">
      <c r="A31" s="101">
        <v>2020</v>
      </c>
      <c r="B31" s="102">
        <f>SUMIF('a-Unit Costs'!A:A,Summary!A31,'a-Unit Costs'!F:F)+SUMIF('b-Flat Rates'!A:A,Summary!A31,'b-Flat Rates'!G:G)+SUMIF('c-Actual Costs'!A:A,Summary!A31,'c-Actual Costs'!E:E)+SUMIF('d - Challenge Fund'!A:A,Summary!A31,'d - Challenge Fund'!D:D)</f>
        <v>0</v>
      </c>
      <c r="C31" s="102">
        <f>SUMIF('e-Income-Revenue'!A:A,Summary!A31,'e-Income-Revenue'!B:B)</f>
        <v>0</v>
      </c>
      <c r="D31" s="102">
        <f t="shared" si="0"/>
        <v>0</v>
      </c>
      <c r="E31" s="103">
        <f>SUMIF('f-Match Funding'!A:A,Summary!A31,'f-Match Funding'!E:E)</f>
        <v>0</v>
      </c>
    </row>
    <row r="32" spans="1:5" x14ac:dyDescent="0.2">
      <c r="A32" s="104">
        <v>2021</v>
      </c>
      <c r="B32" s="105">
        <f>SUMIF('a-Unit Costs'!A:A,Summary!A32,'a-Unit Costs'!F:F)+SUMIF('b-Flat Rates'!A:A,Summary!A32,'b-Flat Rates'!G:G)+SUMIF('c-Actual Costs'!A:A,Summary!A32,'c-Actual Costs'!E:E)+SUMIF('d - Challenge Fund'!A:A,Summary!A32,'d - Challenge Fund'!D:D)</f>
        <v>0</v>
      </c>
      <c r="C32" s="105">
        <f>SUMIF('e-Income-Revenue'!A:A,Summary!A32,'e-Income-Revenue'!B:B)</f>
        <v>0</v>
      </c>
      <c r="D32" s="105">
        <f t="shared" si="0"/>
        <v>0</v>
      </c>
      <c r="E32" s="106">
        <f>SUMIF('f-Match Funding'!A:A,Summary!A32,'f-Match Funding'!E:E)</f>
        <v>0</v>
      </c>
    </row>
    <row r="33" spans="1:5" x14ac:dyDescent="0.2">
      <c r="A33" s="101">
        <v>2022</v>
      </c>
      <c r="B33" s="102">
        <f>SUMIF('a-Unit Costs'!A:A,Summary!A33,'a-Unit Costs'!F:F)+SUMIF('b-Flat Rates'!A:A,Summary!A33,'b-Flat Rates'!G:G)+SUMIF('c-Actual Costs'!A:A,Summary!A33,'c-Actual Costs'!E:E)+SUMIF('d - Challenge Fund'!A:A,Summary!A33,'d - Challenge Fund'!D:D)</f>
        <v>0</v>
      </c>
      <c r="C33" s="102">
        <f>SUMIF('e-Income-Revenue'!A:A,Summary!A33,'e-Income-Revenue'!B:B)</f>
        <v>0</v>
      </c>
      <c r="D33" s="102">
        <f t="shared" si="0"/>
        <v>0</v>
      </c>
      <c r="E33" s="103">
        <f>SUMIF('f-Match Funding'!A:A,Summary!A33,'f-Match Funding'!E:E)</f>
        <v>0</v>
      </c>
    </row>
    <row r="34" spans="1:5" x14ac:dyDescent="0.2">
      <c r="A34" s="97" t="s">
        <v>23</v>
      </c>
      <c r="B34" s="98" t="s">
        <v>28</v>
      </c>
      <c r="C34" s="98">
        <f>'e-Income-Revenue'!B25</f>
        <v>0</v>
      </c>
      <c r="D34" s="98">
        <f>'e-Income-Revenue'!B25</f>
        <v>0</v>
      </c>
      <c r="E34" s="99" t="s">
        <v>28</v>
      </c>
    </row>
    <row r="35" spans="1:5" x14ac:dyDescent="0.2">
      <c r="A35" s="5" t="s">
        <v>4</v>
      </c>
      <c r="B35" s="6">
        <f>SUM(B25:B33)</f>
        <v>0</v>
      </c>
      <c r="C35" s="6">
        <f>SUM(C25:C34)</f>
        <v>0</v>
      </c>
      <c r="D35" s="6">
        <f>SUM(D25:D33)-D34</f>
        <v>0</v>
      </c>
      <c r="E35" s="6">
        <f>SUM(E25:E33)</f>
        <v>0</v>
      </c>
    </row>
  </sheetData>
  <mergeCells count="11">
    <mergeCell ref="A1:E1"/>
    <mergeCell ref="B4:E4"/>
    <mergeCell ref="B5:E5"/>
    <mergeCell ref="B6:E6"/>
    <mergeCell ref="B3:E3"/>
    <mergeCell ref="C19:E19"/>
    <mergeCell ref="C9:E9"/>
    <mergeCell ref="C10:E10"/>
    <mergeCell ref="C11:E11"/>
    <mergeCell ref="C16:E16"/>
    <mergeCell ref="C15:E15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112"/>
  <sheetViews>
    <sheetView workbookViewId="0">
      <pane ySplit="12" topLeftCell="A13" activePane="bottomLeft" state="frozen"/>
      <selection activeCell="B25" sqref="B25"/>
      <selection pane="bottomLeft" sqref="A1:F1"/>
    </sheetView>
  </sheetViews>
  <sheetFormatPr defaultColWidth="9.140625" defaultRowHeight="12.75" x14ac:dyDescent="0.2"/>
  <cols>
    <col min="1" max="1" width="10.7109375" style="32" customWidth="1"/>
    <col min="2" max="3" width="30.7109375" style="32" customWidth="1"/>
    <col min="4" max="4" width="20.7109375" style="45" customWidth="1"/>
    <col min="5" max="5" width="20.7109375" style="32" customWidth="1"/>
    <col min="6" max="6" width="20.7109375" style="46" customWidth="1"/>
    <col min="7" max="16384" width="9.140625" style="32"/>
  </cols>
  <sheetData>
    <row r="1" spans="1:7" s="25" customFormat="1" x14ac:dyDescent="0.2">
      <c r="A1" s="123" t="s">
        <v>0</v>
      </c>
      <c r="B1" s="124"/>
      <c r="C1" s="124"/>
      <c r="D1" s="124"/>
      <c r="E1" s="124"/>
      <c r="F1" s="125"/>
    </row>
    <row r="2" spans="1:7" s="25" customFormat="1" x14ac:dyDescent="0.2">
      <c r="A2" s="130"/>
      <c r="B2" s="131"/>
      <c r="C2" s="131"/>
      <c r="D2" s="131"/>
      <c r="E2" s="131"/>
      <c r="F2" s="131"/>
    </row>
    <row r="3" spans="1:7" s="25" customFormat="1" x14ac:dyDescent="0.2">
      <c r="A3" s="128" t="s">
        <v>82</v>
      </c>
      <c r="B3" s="129"/>
      <c r="C3" s="127" t="str">
        <f>IF(Summary!B3&gt;0,Summary!B3,"")</f>
        <v/>
      </c>
      <c r="D3" s="127"/>
      <c r="E3" s="127"/>
      <c r="F3" s="127"/>
    </row>
    <row r="4" spans="1:7" s="25" customFormat="1" x14ac:dyDescent="0.2">
      <c r="A4" s="126" t="s">
        <v>32</v>
      </c>
      <c r="B4" s="126"/>
      <c r="C4" s="127" t="str">
        <f>IF(Summary!B4&gt;0,Summary!B4,"")</f>
        <v/>
      </c>
      <c r="D4" s="127"/>
      <c r="E4" s="127"/>
      <c r="F4" s="127"/>
    </row>
    <row r="5" spans="1:7" s="25" customFormat="1" x14ac:dyDescent="0.2">
      <c r="A5" s="126" t="s">
        <v>34</v>
      </c>
      <c r="B5" s="126"/>
      <c r="C5" s="127" t="str">
        <f>IF(Summary!B5&gt;0,Summary!B5,"")</f>
        <v/>
      </c>
      <c r="D5" s="127"/>
      <c r="E5" s="127"/>
      <c r="F5" s="127"/>
    </row>
    <row r="6" spans="1:7" s="25" customFormat="1" x14ac:dyDescent="0.2">
      <c r="A6" s="126" t="s">
        <v>33</v>
      </c>
      <c r="B6" s="126"/>
      <c r="C6" s="127" t="str">
        <f>IF(Summary!B6&gt;0,Summary!B6,"")</f>
        <v/>
      </c>
      <c r="D6" s="127"/>
      <c r="E6" s="127"/>
      <c r="F6" s="127"/>
    </row>
    <row r="7" spans="1:7" s="25" customFormat="1" x14ac:dyDescent="0.2">
      <c r="A7" s="132"/>
      <c r="B7" s="131"/>
      <c r="C7" s="37"/>
      <c r="D7" s="37"/>
      <c r="E7" s="37"/>
      <c r="F7" s="37"/>
    </row>
    <row r="8" spans="1:7" s="28" customFormat="1" x14ac:dyDescent="0.2">
      <c r="A8" s="126" t="s">
        <v>5</v>
      </c>
      <c r="B8" s="126"/>
      <c r="C8" s="26">
        <f>SUM(F:F)</f>
        <v>0</v>
      </c>
      <c r="D8" s="38"/>
      <c r="E8" s="39"/>
      <c r="F8" s="38"/>
    </row>
    <row r="9" spans="1:7" s="28" customFormat="1" x14ac:dyDescent="0.2">
      <c r="A9" s="117"/>
      <c r="B9" s="118"/>
      <c r="C9" s="38"/>
      <c r="D9" s="40"/>
      <c r="F9" s="40"/>
    </row>
    <row r="10" spans="1:7" s="28" customFormat="1" x14ac:dyDescent="0.2">
      <c r="A10" s="119"/>
      <c r="B10" s="120"/>
      <c r="C10" s="38"/>
      <c r="D10" s="40"/>
      <c r="F10" s="40"/>
    </row>
    <row r="11" spans="1:7" s="25" customFormat="1" x14ac:dyDescent="0.2">
      <c r="A11" s="121"/>
      <c r="B11" s="122"/>
      <c r="D11" s="41"/>
      <c r="F11" s="42"/>
    </row>
    <row r="12" spans="1:7" s="28" customFormat="1" x14ac:dyDescent="0.2">
      <c r="A12" s="68" t="s">
        <v>14</v>
      </c>
      <c r="B12" s="68" t="s">
        <v>1</v>
      </c>
      <c r="C12" s="68" t="s">
        <v>2</v>
      </c>
      <c r="D12" s="69" t="s">
        <v>9</v>
      </c>
      <c r="E12" s="68" t="s">
        <v>3</v>
      </c>
      <c r="F12" s="70" t="s">
        <v>6</v>
      </c>
    </row>
    <row r="13" spans="1:7" x14ac:dyDescent="0.2">
      <c r="A13" s="29"/>
      <c r="B13" s="29"/>
      <c r="C13" s="29"/>
      <c r="D13" s="43"/>
      <c r="E13" s="29"/>
      <c r="F13" s="35">
        <f>ROUND(Table2[[#This Row],[Cost per Unit]]*Table2[[#This Row],[Units]],2)</f>
        <v>0</v>
      </c>
      <c r="G13" s="44"/>
    </row>
    <row r="14" spans="1:7" x14ac:dyDescent="0.2">
      <c r="A14" s="29"/>
      <c r="B14" s="29"/>
      <c r="C14" s="29"/>
      <c r="D14" s="43"/>
      <c r="E14" s="29"/>
      <c r="F14" s="35">
        <f>ROUND(Table2[[#This Row],[Cost per Unit]]*Table2[[#This Row],[Units]],2)</f>
        <v>0</v>
      </c>
    </row>
    <row r="15" spans="1:7" x14ac:dyDescent="0.2">
      <c r="A15" s="29"/>
      <c r="B15" s="29"/>
      <c r="C15" s="29"/>
      <c r="D15" s="43"/>
      <c r="E15" s="29"/>
      <c r="F15" s="35">
        <f>ROUND(Table2[[#This Row],[Cost per Unit]]*Table2[[#This Row],[Units]],2)</f>
        <v>0</v>
      </c>
    </row>
    <row r="16" spans="1:7" x14ac:dyDescent="0.2">
      <c r="A16" s="29"/>
      <c r="B16" s="29"/>
      <c r="C16" s="29"/>
      <c r="D16" s="43"/>
      <c r="E16" s="29"/>
      <c r="F16" s="35">
        <f>ROUND(Table2[[#This Row],[Cost per Unit]]*Table2[[#This Row],[Units]],2)</f>
        <v>0</v>
      </c>
    </row>
    <row r="17" spans="1:6" x14ac:dyDescent="0.2">
      <c r="A17" s="29"/>
      <c r="B17" s="29"/>
      <c r="C17" s="29"/>
      <c r="D17" s="43"/>
      <c r="E17" s="29"/>
      <c r="F17" s="35">
        <f>ROUND(Table2[[#This Row],[Cost per Unit]]*Table2[[#This Row],[Units]],2)</f>
        <v>0</v>
      </c>
    </row>
    <row r="18" spans="1:6" x14ac:dyDescent="0.2">
      <c r="A18" s="29"/>
      <c r="B18" s="29"/>
      <c r="C18" s="29"/>
      <c r="D18" s="43"/>
      <c r="E18" s="29"/>
      <c r="F18" s="35">
        <f>ROUND(Table2[[#This Row],[Cost per Unit]]*Table2[[#This Row],[Units]],2)</f>
        <v>0</v>
      </c>
    </row>
    <row r="19" spans="1:6" x14ac:dyDescent="0.2">
      <c r="A19" s="29"/>
      <c r="B19" s="29"/>
      <c r="C19" s="29"/>
      <c r="D19" s="43"/>
      <c r="E19" s="29"/>
      <c r="F19" s="35">
        <f>ROUND(Table2[[#This Row],[Cost per Unit]]*Table2[[#This Row],[Units]],2)</f>
        <v>0</v>
      </c>
    </row>
    <row r="20" spans="1:6" x14ac:dyDescent="0.2">
      <c r="A20" s="29"/>
      <c r="B20" s="29"/>
      <c r="C20" s="29"/>
      <c r="D20" s="43"/>
      <c r="E20" s="29"/>
      <c r="F20" s="35">
        <f>ROUND(Table2[[#This Row],[Cost per Unit]]*Table2[[#This Row],[Units]],2)</f>
        <v>0</v>
      </c>
    </row>
    <row r="21" spans="1:6" x14ac:dyDescent="0.2">
      <c r="A21" s="29"/>
      <c r="B21" s="29"/>
      <c r="C21" s="29"/>
      <c r="D21" s="43"/>
      <c r="E21" s="29"/>
      <c r="F21" s="35">
        <f>ROUND(Table2[[#This Row],[Cost per Unit]]*Table2[[#This Row],[Units]],2)</f>
        <v>0</v>
      </c>
    </row>
    <row r="22" spans="1:6" x14ac:dyDescent="0.2">
      <c r="F22" s="46">
        <f>ROUND(Table2[[#This Row],[Cost per Unit]]*Table2[[#This Row],[Units]],2)</f>
        <v>0</v>
      </c>
    </row>
    <row r="23" spans="1:6" x14ac:dyDescent="0.2">
      <c r="F23" s="46">
        <f>ROUND(Table2[[#This Row],[Cost per Unit]]*Table2[[#This Row],[Units]],2)</f>
        <v>0</v>
      </c>
    </row>
    <row r="24" spans="1:6" x14ac:dyDescent="0.2">
      <c r="F24" s="46">
        <f>ROUND(Table2[[#This Row],[Cost per Unit]]*Table2[[#This Row],[Units]],2)</f>
        <v>0</v>
      </c>
    </row>
    <row r="25" spans="1:6" x14ac:dyDescent="0.2">
      <c r="F25" s="46">
        <f>ROUND(Table2[[#This Row],[Cost per Unit]]*Table2[[#This Row],[Units]],2)</f>
        <v>0</v>
      </c>
    </row>
    <row r="26" spans="1:6" x14ac:dyDescent="0.2">
      <c r="F26" s="46">
        <f>ROUND(Table2[[#This Row],[Cost per Unit]]*Table2[[#This Row],[Units]],2)</f>
        <v>0</v>
      </c>
    </row>
    <row r="27" spans="1:6" x14ac:dyDescent="0.2">
      <c r="F27" s="46">
        <f>ROUND(Table2[[#This Row],[Cost per Unit]]*Table2[[#This Row],[Units]],2)</f>
        <v>0</v>
      </c>
    </row>
    <row r="28" spans="1:6" x14ac:dyDescent="0.2">
      <c r="F28" s="46">
        <f>ROUND(Table2[[#This Row],[Cost per Unit]]*Table2[[#This Row],[Units]],2)</f>
        <v>0</v>
      </c>
    </row>
    <row r="29" spans="1:6" x14ac:dyDescent="0.2">
      <c r="F29" s="46">
        <f>ROUND(Table2[[#This Row],[Cost per Unit]]*Table2[[#This Row],[Units]],2)</f>
        <v>0</v>
      </c>
    </row>
    <row r="30" spans="1:6" x14ac:dyDescent="0.2">
      <c r="F30" s="46">
        <f>ROUND(Table2[[#This Row],[Cost per Unit]]*Table2[[#This Row],[Units]],2)</f>
        <v>0</v>
      </c>
    </row>
    <row r="31" spans="1:6" x14ac:dyDescent="0.2">
      <c r="F31" s="46">
        <f>ROUND(Table2[[#This Row],[Cost per Unit]]*Table2[[#This Row],[Units]],2)</f>
        <v>0</v>
      </c>
    </row>
    <row r="32" spans="1:6" x14ac:dyDescent="0.2">
      <c r="F32" s="46">
        <f>ROUND(Table2[[#This Row],[Cost per Unit]]*Table2[[#This Row],[Units]],2)</f>
        <v>0</v>
      </c>
    </row>
    <row r="33" spans="6:6" x14ac:dyDescent="0.2">
      <c r="F33" s="46">
        <f>ROUND(Table2[[#This Row],[Cost per Unit]]*Table2[[#This Row],[Units]],2)</f>
        <v>0</v>
      </c>
    </row>
    <row r="34" spans="6:6" x14ac:dyDescent="0.2">
      <c r="F34" s="46">
        <f>ROUND(Table2[[#This Row],[Cost per Unit]]*Table2[[#This Row],[Units]],2)</f>
        <v>0</v>
      </c>
    </row>
    <row r="35" spans="6:6" x14ac:dyDescent="0.2">
      <c r="F35" s="46">
        <f>ROUND(Table2[[#This Row],[Cost per Unit]]*Table2[[#This Row],[Units]],2)</f>
        <v>0</v>
      </c>
    </row>
    <row r="36" spans="6:6" x14ac:dyDescent="0.2">
      <c r="F36" s="46">
        <f>ROUND(Table2[[#This Row],[Cost per Unit]]*Table2[[#This Row],[Units]],2)</f>
        <v>0</v>
      </c>
    </row>
    <row r="37" spans="6:6" x14ac:dyDescent="0.2">
      <c r="F37" s="46">
        <f>ROUND(Table2[[#This Row],[Cost per Unit]]*Table2[[#This Row],[Units]],2)</f>
        <v>0</v>
      </c>
    </row>
    <row r="38" spans="6:6" x14ac:dyDescent="0.2">
      <c r="F38" s="46">
        <f>ROUND(Table2[[#This Row],[Cost per Unit]]*Table2[[#This Row],[Units]],2)</f>
        <v>0</v>
      </c>
    </row>
    <row r="39" spans="6:6" x14ac:dyDescent="0.2">
      <c r="F39" s="46">
        <f>ROUND(Table2[[#This Row],[Cost per Unit]]*Table2[[#This Row],[Units]],2)</f>
        <v>0</v>
      </c>
    </row>
    <row r="40" spans="6:6" x14ac:dyDescent="0.2">
      <c r="F40" s="46">
        <f>ROUND(Table2[[#This Row],[Cost per Unit]]*Table2[[#This Row],[Units]],2)</f>
        <v>0</v>
      </c>
    </row>
    <row r="41" spans="6:6" x14ac:dyDescent="0.2">
      <c r="F41" s="46">
        <f>ROUND(Table2[[#This Row],[Cost per Unit]]*Table2[[#This Row],[Units]],2)</f>
        <v>0</v>
      </c>
    </row>
    <row r="42" spans="6:6" x14ac:dyDescent="0.2">
      <c r="F42" s="46">
        <f>ROUND(Table2[[#This Row],[Cost per Unit]]*Table2[[#This Row],[Units]],2)</f>
        <v>0</v>
      </c>
    </row>
    <row r="43" spans="6:6" x14ac:dyDescent="0.2">
      <c r="F43" s="46">
        <f>ROUND(Table2[[#This Row],[Cost per Unit]]*Table2[[#This Row],[Units]],2)</f>
        <v>0</v>
      </c>
    </row>
    <row r="44" spans="6:6" x14ac:dyDescent="0.2">
      <c r="F44" s="46">
        <f>ROUND(Table2[[#This Row],[Cost per Unit]]*Table2[[#This Row],[Units]],2)</f>
        <v>0</v>
      </c>
    </row>
    <row r="45" spans="6:6" x14ac:dyDescent="0.2">
      <c r="F45" s="46">
        <f>ROUND(Table2[[#This Row],[Cost per Unit]]*Table2[[#This Row],[Units]],2)</f>
        <v>0</v>
      </c>
    </row>
    <row r="46" spans="6:6" x14ac:dyDescent="0.2">
      <c r="F46" s="46">
        <f>ROUND(Table2[[#This Row],[Cost per Unit]]*Table2[[#This Row],[Units]],2)</f>
        <v>0</v>
      </c>
    </row>
    <row r="47" spans="6:6" x14ac:dyDescent="0.2">
      <c r="F47" s="46">
        <f>ROUND(Table2[[#This Row],[Cost per Unit]]*Table2[[#This Row],[Units]],2)</f>
        <v>0</v>
      </c>
    </row>
    <row r="48" spans="6:6" x14ac:dyDescent="0.2">
      <c r="F48" s="46">
        <f>ROUND(Table2[[#This Row],[Cost per Unit]]*Table2[[#This Row],[Units]],2)</f>
        <v>0</v>
      </c>
    </row>
    <row r="49" spans="6:6" x14ac:dyDescent="0.2">
      <c r="F49" s="46">
        <f>ROUND(Table2[[#This Row],[Cost per Unit]]*Table2[[#This Row],[Units]],2)</f>
        <v>0</v>
      </c>
    </row>
    <row r="50" spans="6:6" x14ac:dyDescent="0.2">
      <c r="F50" s="46">
        <f>ROUND(Table2[[#This Row],[Cost per Unit]]*Table2[[#This Row],[Units]],2)</f>
        <v>0</v>
      </c>
    </row>
    <row r="51" spans="6:6" x14ac:dyDescent="0.2">
      <c r="F51" s="46">
        <f>ROUND(Table2[[#This Row],[Cost per Unit]]*Table2[[#This Row],[Units]],2)</f>
        <v>0</v>
      </c>
    </row>
    <row r="52" spans="6:6" x14ac:dyDescent="0.2">
      <c r="F52" s="46">
        <f>ROUND(Table2[[#This Row],[Cost per Unit]]*Table2[[#This Row],[Units]],2)</f>
        <v>0</v>
      </c>
    </row>
    <row r="53" spans="6:6" x14ac:dyDescent="0.2">
      <c r="F53" s="46">
        <f>ROUND(Table2[[#This Row],[Cost per Unit]]*Table2[[#This Row],[Units]],2)</f>
        <v>0</v>
      </c>
    </row>
    <row r="54" spans="6:6" x14ac:dyDescent="0.2">
      <c r="F54" s="46">
        <f>ROUND(Table2[[#This Row],[Cost per Unit]]*Table2[[#This Row],[Units]],2)</f>
        <v>0</v>
      </c>
    </row>
    <row r="55" spans="6:6" x14ac:dyDescent="0.2">
      <c r="F55" s="46">
        <f>ROUND(Table2[[#This Row],[Cost per Unit]]*Table2[[#This Row],[Units]],2)</f>
        <v>0</v>
      </c>
    </row>
    <row r="56" spans="6:6" x14ac:dyDescent="0.2">
      <c r="F56" s="46">
        <f>ROUND(Table2[[#This Row],[Cost per Unit]]*Table2[[#This Row],[Units]],2)</f>
        <v>0</v>
      </c>
    </row>
    <row r="57" spans="6:6" x14ac:dyDescent="0.2">
      <c r="F57" s="46">
        <f>ROUND(Table2[[#This Row],[Cost per Unit]]*Table2[[#This Row],[Units]],2)</f>
        <v>0</v>
      </c>
    </row>
    <row r="58" spans="6:6" x14ac:dyDescent="0.2">
      <c r="F58" s="46">
        <f>ROUND(Table2[[#This Row],[Cost per Unit]]*Table2[[#This Row],[Units]],2)</f>
        <v>0</v>
      </c>
    </row>
    <row r="59" spans="6:6" x14ac:dyDescent="0.2">
      <c r="F59" s="46">
        <f>ROUND(Table2[[#This Row],[Cost per Unit]]*Table2[[#This Row],[Units]],2)</f>
        <v>0</v>
      </c>
    </row>
    <row r="60" spans="6:6" x14ac:dyDescent="0.2">
      <c r="F60" s="46">
        <f>ROUND(Table2[[#This Row],[Cost per Unit]]*Table2[[#This Row],[Units]],2)</f>
        <v>0</v>
      </c>
    </row>
    <row r="61" spans="6:6" x14ac:dyDescent="0.2">
      <c r="F61" s="46">
        <f>ROUND(Table2[[#This Row],[Cost per Unit]]*Table2[[#This Row],[Units]],2)</f>
        <v>0</v>
      </c>
    </row>
    <row r="62" spans="6:6" x14ac:dyDescent="0.2">
      <c r="F62" s="46">
        <f>ROUND(Table2[[#This Row],[Cost per Unit]]*Table2[[#This Row],[Units]],2)</f>
        <v>0</v>
      </c>
    </row>
    <row r="63" spans="6:6" x14ac:dyDescent="0.2">
      <c r="F63" s="46">
        <f>ROUND(Table2[[#This Row],[Cost per Unit]]*Table2[[#This Row],[Units]],2)</f>
        <v>0</v>
      </c>
    </row>
    <row r="64" spans="6:6" x14ac:dyDescent="0.2">
      <c r="F64" s="46">
        <f>ROUND(Table2[[#This Row],[Cost per Unit]]*Table2[[#This Row],[Units]],2)</f>
        <v>0</v>
      </c>
    </row>
    <row r="65" spans="6:6" x14ac:dyDescent="0.2">
      <c r="F65" s="46">
        <f>ROUND(Table2[[#This Row],[Cost per Unit]]*Table2[[#This Row],[Units]],2)</f>
        <v>0</v>
      </c>
    </row>
    <row r="66" spans="6:6" x14ac:dyDescent="0.2">
      <c r="F66" s="46">
        <f>ROUND(Table2[[#This Row],[Cost per Unit]]*Table2[[#This Row],[Units]],2)</f>
        <v>0</v>
      </c>
    </row>
    <row r="67" spans="6:6" x14ac:dyDescent="0.2">
      <c r="F67" s="46">
        <f>ROUND(Table2[[#This Row],[Cost per Unit]]*Table2[[#This Row],[Units]],2)</f>
        <v>0</v>
      </c>
    </row>
    <row r="68" spans="6:6" x14ac:dyDescent="0.2">
      <c r="F68" s="46">
        <f>ROUND(Table2[[#This Row],[Cost per Unit]]*Table2[[#This Row],[Units]],2)</f>
        <v>0</v>
      </c>
    </row>
    <row r="69" spans="6:6" x14ac:dyDescent="0.2">
      <c r="F69" s="46">
        <f>ROUND(Table2[[#This Row],[Cost per Unit]]*Table2[[#This Row],[Units]],2)</f>
        <v>0</v>
      </c>
    </row>
    <row r="70" spans="6:6" x14ac:dyDescent="0.2">
      <c r="F70" s="46">
        <f>ROUND(Table2[[#This Row],[Cost per Unit]]*Table2[[#This Row],[Units]],2)</f>
        <v>0</v>
      </c>
    </row>
    <row r="71" spans="6:6" x14ac:dyDescent="0.2">
      <c r="F71" s="46">
        <f>ROUND(Table2[[#This Row],[Cost per Unit]]*Table2[[#This Row],[Units]],2)</f>
        <v>0</v>
      </c>
    </row>
    <row r="72" spans="6:6" x14ac:dyDescent="0.2">
      <c r="F72" s="46">
        <f>ROUND(Table2[[#This Row],[Cost per Unit]]*Table2[[#This Row],[Units]],2)</f>
        <v>0</v>
      </c>
    </row>
    <row r="73" spans="6:6" x14ac:dyDescent="0.2">
      <c r="F73" s="46">
        <f>ROUND(Table2[[#This Row],[Cost per Unit]]*Table2[[#This Row],[Units]],2)</f>
        <v>0</v>
      </c>
    </row>
    <row r="74" spans="6:6" x14ac:dyDescent="0.2">
      <c r="F74" s="46">
        <f>ROUND(Table2[[#This Row],[Cost per Unit]]*Table2[[#This Row],[Units]],2)</f>
        <v>0</v>
      </c>
    </row>
    <row r="75" spans="6:6" x14ac:dyDescent="0.2">
      <c r="F75" s="46">
        <f>ROUND(Table2[[#This Row],[Cost per Unit]]*Table2[[#This Row],[Units]],2)</f>
        <v>0</v>
      </c>
    </row>
    <row r="76" spans="6:6" x14ac:dyDescent="0.2">
      <c r="F76" s="46">
        <f>ROUND(Table2[[#This Row],[Cost per Unit]]*Table2[[#This Row],[Units]],2)</f>
        <v>0</v>
      </c>
    </row>
    <row r="77" spans="6:6" x14ac:dyDescent="0.2">
      <c r="F77" s="46">
        <f>ROUND(Table2[[#This Row],[Cost per Unit]]*Table2[[#This Row],[Units]],2)</f>
        <v>0</v>
      </c>
    </row>
    <row r="78" spans="6:6" x14ac:dyDescent="0.2">
      <c r="F78" s="46">
        <f>ROUND(Table2[[#This Row],[Cost per Unit]]*Table2[[#This Row],[Units]],2)</f>
        <v>0</v>
      </c>
    </row>
    <row r="79" spans="6:6" x14ac:dyDescent="0.2">
      <c r="F79" s="46">
        <f>ROUND(Table2[[#This Row],[Cost per Unit]]*Table2[[#This Row],[Units]],2)</f>
        <v>0</v>
      </c>
    </row>
    <row r="80" spans="6:6" x14ac:dyDescent="0.2">
      <c r="F80" s="46">
        <f>ROUND(Table2[[#This Row],[Cost per Unit]]*Table2[[#This Row],[Units]],2)</f>
        <v>0</v>
      </c>
    </row>
    <row r="81" spans="6:6" x14ac:dyDescent="0.2">
      <c r="F81" s="46">
        <f>ROUND(Table2[[#This Row],[Cost per Unit]]*Table2[[#This Row],[Units]],2)</f>
        <v>0</v>
      </c>
    </row>
    <row r="82" spans="6:6" x14ac:dyDescent="0.2">
      <c r="F82" s="46">
        <f>ROUND(Table2[[#This Row],[Cost per Unit]]*Table2[[#This Row],[Units]],2)</f>
        <v>0</v>
      </c>
    </row>
    <row r="83" spans="6:6" x14ac:dyDescent="0.2">
      <c r="F83" s="46">
        <f>ROUND(Table2[[#This Row],[Cost per Unit]]*Table2[[#This Row],[Units]],2)</f>
        <v>0</v>
      </c>
    </row>
    <row r="84" spans="6:6" x14ac:dyDescent="0.2">
      <c r="F84" s="46">
        <f>ROUND(Table2[[#This Row],[Cost per Unit]]*Table2[[#This Row],[Units]],2)</f>
        <v>0</v>
      </c>
    </row>
    <row r="85" spans="6:6" x14ac:dyDescent="0.2">
      <c r="F85" s="46">
        <f>ROUND(Table2[[#This Row],[Cost per Unit]]*Table2[[#This Row],[Units]],2)</f>
        <v>0</v>
      </c>
    </row>
    <row r="86" spans="6:6" x14ac:dyDescent="0.2">
      <c r="F86" s="46">
        <f>ROUND(Table2[[#This Row],[Cost per Unit]]*Table2[[#This Row],[Units]],2)</f>
        <v>0</v>
      </c>
    </row>
    <row r="87" spans="6:6" x14ac:dyDescent="0.2">
      <c r="F87" s="46">
        <f>ROUND(Table2[[#This Row],[Cost per Unit]]*Table2[[#This Row],[Units]],2)</f>
        <v>0</v>
      </c>
    </row>
    <row r="88" spans="6:6" x14ac:dyDescent="0.2">
      <c r="F88" s="46">
        <f>ROUND(Table2[[#This Row],[Cost per Unit]]*Table2[[#This Row],[Units]],2)</f>
        <v>0</v>
      </c>
    </row>
    <row r="89" spans="6:6" x14ac:dyDescent="0.2">
      <c r="F89" s="46">
        <f>ROUND(Table2[[#This Row],[Cost per Unit]]*Table2[[#This Row],[Units]],2)</f>
        <v>0</v>
      </c>
    </row>
    <row r="90" spans="6:6" x14ac:dyDescent="0.2">
      <c r="F90" s="46">
        <f>ROUND(Table2[[#This Row],[Cost per Unit]]*Table2[[#This Row],[Units]],2)</f>
        <v>0</v>
      </c>
    </row>
    <row r="91" spans="6:6" x14ac:dyDescent="0.2">
      <c r="F91" s="46">
        <f>ROUND(Table2[[#This Row],[Cost per Unit]]*Table2[[#This Row],[Units]],2)</f>
        <v>0</v>
      </c>
    </row>
    <row r="92" spans="6:6" x14ac:dyDescent="0.2">
      <c r="F92" s="46">
        <f>ROUND(Table2[[#This Row],[Cost per Unit]]*Table2[[#This Row],[Units]],2)</f>
        <v>0</v>
      </c>
    </row>
    <row r="93" spans="6:6" x14ac:dyDescent="0.2">
      <c r="F93" s="46">
        <f>ROUND(Table2[[#This Row],[Cost per Unit]]*Table2[[#This Row],[Units]],2)</f>
        <v>0</v>
      </c>
    </row>
    <row r="94" spans="6:6" x14ac:dyDescent="0.2">
      <c r="F94" s="46">
        <f>ROUND(Table2[[#This Row],[Cost per Unit]]*Table2[[#This Row],[Units]],2)</f>
        <v>0</v>
      </c>
    </row>
    <row r="95" spans="6:6" x14ac:dyDescent="0.2">
      <c r="F95" s="46">
        <f>ROUND(Table2[[#This Row],[Cost per Unit]]*Table2[[#This Row],[Units]],2)</f>
        <v>0</v>
      </c>
    </row>
    <row r="96" spans="6:6" x14ac:dyDescent="0.2">
      <c r="F96" s="46">
        <f>ROUND(Table2[[#This Row],[Cost per Unit]]*Table2[[#This Row],[Units]],2)</f>
        <v>0</v>
      </c>
    </row>
    <row r="97" spans="6:6" x14ac:dyDescent="0.2">
      <c r="F97" s="46">
        <f>ROUND(Table2[[#This Row],[Cost per Unit]]*Table2[[#This Row],[Units]],2)</f>
        <v>0</v>
      </c>
    </row>
    <row r="98" spans="6:6" x14ac:dyDescent="0.2">
      <c r="F98" s="46">
        <f>ROUND(Table2[[#This Row],[Cost per Unit]]*Table2[[#This Row],[Units]],2)</f>
        <v>0</v>
      </c>
    </row>
    <row r="99" spans="6:6" x14ac:dyDescent="0.2">
      <c r="F99" s="46">
        <f>ROUND(Table2[[#This Row],[Cost per Unit]]*Table2[[#This Row],[Units]],2)</f>
        <v>0</v>
      </c>
    </row>
    <row r="100" spans="6:6" x14ac:dyDescent="0.2">
      <c r="F100" s="46">
        <f>ROUND(Table2[[#This Row],[Cost per Unit]]*Table2[[#This Row],[Units]],2)</f>
        <v>0</v>
      </c>
    </row>
    <row r="101" spans="6:6" x14ac:dyDescent="0.2">
      <c r="F101" s="46">
        <f>ROUND(Table2[[#This Row],[Cost per Unit]]*Table2[[#This Row],[Units]],2)</f>
        <v>0</v>
      </c>
    </row>
    <row r="102" spans="6:6" x14ac:dyDescent="0.2">
      <c r="F102" s="46">
        <f>ROUND(Table2[[#This Row],[Cost per Unit]]*Table2[[#This Row],[Units]],2)</f>
        <v>0</v>
      </c>
    </row>
    <row r="103" spans="6:6" x14ac:dyDescent="0.2">
      <c r="F103" s="46">
        <f>ROUND(Table2[[#This Row],[Cost per Unit]]*Table2[[#This Row],[Units]],2)</f>
        <v>0</v>
      </c>
    </row>
    <row r="104" spans="6:6" x14ac:dyDescent="0.2">
      <c r="F104" s="46">
        <f>ROUND(Table2[[#This Row],[Cost per Unit]]*Table2[[#This Row],[Units]],2)</f>
        <v>0</v>
      </c>
    </row>
    <row r="105" spans="6:6" x14ac:dyDescent="0.2">
      <c r="F105" s="46">
        <f>ROUND(Table2[[#This Row],[Cost per Unit]]*Table2[[#This Row],[Units]],2)</f>
        <v>0</v>
      </c>
    </row>
    <row r="106" spans="6:6" x14ac:dyDescent="0.2">
      <c r="F106" s="46">
        <f>ROUND(Table2[[#This Row],[Cost per Unit]]*Table2[[#This Row],[Units]],2)</f>
        <v>0</v>
      </c>
    </row>
    <row r="107" spans="6:6" x14ac:dyDescent="0.2">
      <c r="F107" s="46">
        <f>ROUND(Table2[[#This Row],[Cost per Unit]]*Table2[[#This Row],[Units]],2)</f>
        <v>0</v>
      </c>
    </row>
    <row r="108" spans="6:6" x14ac:dyDescent="0.2">
      <c r="F108" s="46">
        <f>ROUND(Table2[[#This Row],[Cost per Unit]]*Table2[[#This Row],[Units]],2)</f>
        <v>0</v>
      </c>
    </row>
    <row r="109" spans="6:6" x14ac:dyDescent="0.2">
      <c r="F109" s="46">
        <f>ROUND(Table2[[#This Row],[Cost per Unit]]*Table2[[#This Row],[Units]],2)</f>
        <v>0</v>
      </c>
    </row>
    <row r="110" spans="6:6" x14ac:dyDescent="0.2">
      <c r="F110" s="46">
        <f>ROUND(Table2[[#This Row],[Cost per Unit]]*Table2[[#This Row],[Units]],2)</f>
        <v>0</v>
      </c>
    </row>
    <row r="111" spans="6:6" x14ac:dyDescent="0.2">
      <c r="F111" s="46">
        <f>ROUND(Table2[[#This Row],[Cost per Unit]]*Table2[[#This Row],[Units]],2)</f>
        <v>0</v>
      </c>
    </row>
    <row r="112" spans="6:6" x14ac:dyDescent="0.2">
      <c r="F112" s="46">
        <f>ROUND(Table2[[#This Row],[Cost per Unit]]*Table2[[#This Row],[Units]],2)</f>
        <v>0</v>
      </c>
    </row>
  </sheetData>
  <mergeCells count="15">
    <mergeCell ref="A9:B9"/>
    <mergeCell ref="A10:B10"/>
    <mergeCell ref="A11:B11"/>
    <mergeCell ref="A1:F1"/>
    <mergeCell ref="A8:B8"/>
    <mergeCell ref="A6:B6"/>
    <mergeCell ref="A4:B4"/>
    <mergeCell ref="A5:B5"/>
    <mergeCell ref="C4:F4"/>
    <mergeCell ref="C5:F5"/>
    <mergeCell ref="C3:F3"/>
    <mergeCell ref="C6:F6"/>
    <mergeCell ref="A3:B3"/>
    <mergeCell ref="A2:F2"/>
    <mergeCell ref="A7:B7"/>
  </mergeCells>
  <printOptions gridLines="1"/>
  <pageMargins left="0.70866141732283472" right="0.70866141732283472" top="0.74803149606299213" bottom="0.74803149606299213" header="0.31496062992125984" footer="0.31496062992125984"/>
  <pageSetup paperSize="9" scale="9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112"/>
  <sheetViews>
    <sheetView workbookViewId="0">
      <pane ySplit="12" topLeftCell="A13" activePane="bottomLeft" state="frozen"/>
      <selection activeCell="B25" sqref="B25"/>
      <selection pane="bottomLeft" activeCell="C13" sqref="C13"/>
    </sheetView>
  </sheetViews>
  <sheetFormatPr defaultColWidth="9.140625" defaultRowHeight="12.75" x14ac:dyDescent="0.2"/>
  <cols>
    <col min="1" max="1" width="10.7109375" style="32" customWidth="1"/>
    <col min="2" max="4" width="30.7109375" style="34" customWidth="1"/>
    <col min="5" max="5" width="20.7109375" style="52" customWidth="1"/>
    <col min="6" max="6" width="20.7109375" style="84" customWidth="1"/>
    <col min="7" max="7" width="20.7109375" style="46" customWidth="1"/>
    <col min="8" max="16384" width="9.140625" style="32"/>
  </cols>
  <sheetData>
    <row r="1" spans="1:7" s="25" customFormat="1" x14ac:dyDescent="0.2">
      <c r="A1" s="123" t="s">
        <v>7</v>
      </c>
      <c r="B1" s="124"/>
      <c r="C1" s="124"/>
      <c r="D1" s="124"/>
      <c r="E1" s="124"/>
      <c r="F1" s="124"/>
      <c r="G1" s="125"/>
    </row>
    <row r="2" spans="1:7" s="25" customFormat="1" x14ac:dyDescent="0.2">
      <c r="A2" s="130"/>
      <c r="B2" s="131"/>
      <c r="C2" s="47"/>
      <c r="D2" s="47"/>
      <c r="E2" s="48"/>
      <c r="F2" s="78"/>
      <c r="G2" s="42"/>
    </row>
    <row r="3" spans="1:7" s="25" customFormat="1" x14ac:dyDescent="0.2">
      <c r="A3" s="133" t="s">
        <v>82</v>
      </c>
      <c r="B3" s="134"/>
      <c r="C3" s="127" t="str">
        <f>IF(Summary!B3&gt;0,Summary!B3,"")</f>
        <v/>
      </c>
      <c r="D3" s="127"/>
      <c r="E3" s="127"/>
      <c r="F3" s="127"/>
      <c r="G3" s="127"/>
    </row>
    <row r="4" spans="1:7" s="25" customFormat="1" x14ac:dyDescent="0.2">
      <c r="A4" s="126" t="s">
        <v>32</v>
      </c>
      <c r="B4" s="126"/>
      <c r="C4" s="127" t="str">
        <f>IF(Summary!B4&gt;0,Summary!B4,"")</f>
        <v/>
      </c>
      <c r="D4" s="127"/>
      <c r="E4" s="127"/>
      <c r="F4" s="127"/>
      <c r="G4" s="127"/>
    </row>
    <row r="5" spans="1:7" s="25" customFormat="1" x14ac:dyDescent="0.2">
      <c r="A5" s="126" t="s">
        <v>34</v>
      </c>
      <c r="B5" s="126"/>
      <c r="C5" s="127" t="str">
        <f>IF(Summary!B5&gt;0,Summary!B5,"")</f>
        <v/>
      </c>
      <c r="D5" s="127"/>
      <c r="E5" s="127"/>
      <c r="F5" s="127"/>
      <c r="G5" s="127"/>
    </row>
    <row r="6" spans="1:7" s="25" customFormat="1" x14ac:dyDescent="0.2">
      <c r="A6" s="126" t="s">
        <v>33</v>
      </c>
      <c r="B6" s="126"/>
      <c r="C6" s="127" t="str">
        <f>IF(Summary!B6&gt;0,Summary!B6,"")</f>
        <v/>
      </c>
      <c r="D6" s="127"/>
      <c r="E6" s="127"/>
      <c r="F6" s="127"/>
      <c r="G6" s="127"/>
    </row>
    <row r="7" spans="1:7" s="25" customFormat="1" x14ac:dyDescent="0.2">
      <c r="A7" s="130"/>
      <c r="B7" s="131"/>
      <c r="C7" s="47"/>
      <c r="D7" s="47"/>
      <c r="E7" s="48"/>
      <c r="F7" s="78"/>
      <c r="G7" s="42"/>
    </row>
    <row r="8" spans="1:7" s="28" customFormat="1" x14ac:dyDescent="0.2">
      <c r="A8" s="133" t="s">
        <v>5</v>
      </c>
      <c r="B8" s="134"/>
      <c r="C8" s="26">
        <f>SUM(G:G)</f>
        <v>0</v>
      </c>
      <c r="D8" s="38"/>
      <c r="E8" s="40"/>
      <c r="F8" s="79"/>
    </row>
    <row r="9" spans="1:7" s="28" customFormat="1" x14ac:dyDescent="0.2">
      <c r="A9" s="117"/>
      <c r="B9" s="118"/>
      <c r="C9" s="49"/>
      <c r="D9" s="49"/>
      <c r="E9" s="38"/>
      <c r="F9" s="80"/>
      <c r="G9" s="40"/>
    </row>
    <row r="10" spans="1:7" s="28" customFormat="1" x14ac:dyDescent="0.2">
      <c r="A10" s="119"/>
      <c r="B10" s="120"/>
      <c r="C10" s="49"/>
      <c r="D10" s="49"/>
      <c r="E10" s="38"/>
      <c r="F10" s="80"/>
      <c r="G10" s="40"/>
    </row>
    <row r="11" spans="1:7" s="25" customFormat="1" x14ac:dyDescent="0.2">
      <c r="A11" s="121"/>
      <c r="B11" s="122"/>
      <c r="C11" s="47"/>
      <c r="D11" s="47"/>
      <c r="E11" s="50"/>
      <c r="F11" s="78"/>
      <c r="G11" s="51"/>
    </row>
    <row r="12" spans="1:7" s="55" customFormat="1" x14ac:dyDescent="0.2">
      <c r="A12" s="64" t="s">
        <v>14</v>
      </c>
      <c r="B12" s="64" t="s">
        <v>57</v>
      </c>
      <c r="C12" s="64" t="s">
        <v>11</v>
      </c>
      <c r="D12" s="64" t="s">
        <v>58</v>
      </c>
      <c r="E12" s="71" t="s">
        <v>8</v>
      </c>
      <c r="F12" s="81" t="s">
        <v>78</v>
      </c>
      <c r="G12" s="67" t="s">
        <v>6</v>
      </c>
    </row>
    <row r="13" spans="1:7" x14ac:dyDescent="0.2">
      <c r="A13" s="29"/>
      <c r="B13" s="30"/>
      <c r="C13" s="30"/>
      <c r="D13" s="30"/>
      <c r="E13" s="43"/>
      <c r="F13" s="82"/>
      <c r="G13" s="35">
        <f>ROUND(Table3[[#This Row],[Total Direct Costs (£)]]*(1+Table3[[#This Row],[% Flat Rate]]/100),2)</f>
        <v>0</v>
      </c>
    </row>
    <row r="14" spans="1:7" x14ac:dyDescent="0.2">
      <c r="A14" s="29"/>
      <c r="B14" s="30"/>
      <c r="C14" s="30"/>
      <c r="D14" s="30"/>
      <c r="E14" s="43"/>
      <c r="F14" s="83"/>
      <c r="G14" s="35">
        <f>ROUND(Table3[[#This Row],[Total Direct Costs (£)]]*(1+Table3[[#This Row],[% Flat Rate]]/100),2)</f>
        <v>0</v>
      </c>
    </row>
    <row r="15" spans="1:7" x14ac:dyDescent="0.2">
      <c r="A15" s="29"/>
      <c r="B15" s="30"/>
      <c r="C15" s="30"/>
      <c r="D15" s="30"/>
      <c r="E15" s="43"/>
      <c r="F15" s="83"/>
      <c r="G15" s="35">
        <f>ROUND(Table3[[#This Row],[Total Direct Costs (£)]]*(1+Table3[[#This Row],[% Flat Rate]]/100),2)</f>
        <v>0</v>
      </c>
    </row>
    <row r="16" spans="1:7" x14ac:dyDescent="0.2">
      <c r="A16" s="29"/>
      <c r="B16" s="30"/>
      <c r="C16" s="30"/>
      <c r="D16" s="30"/>
      <c r="E16" s="43"/>
      <c r="F16" s="83"/>
      <c r="G16" s="35">
        <f>ROUND(Table3[[#This Row],[Total Direct Costs (£)]]*(1+Table3[[#This Row],[% Flat Rate]]/100),2)</f>
        <v>0</v>
      </c>
    </row>
    <row r="17" spans="1:7" x14ac:dyDescent="0.2">
      <c r="A17" s="29"/>
      <c r="B17" s="30"/>
      <c r="C17" s="30"/>
      <c r="D17" s="30"/>
      <c r="E17" s="43"/>
      <c r="F17" s="83"/>
      <c r="G17" s="35">
        <f>ROUND(Table3[[#This Row],[Total Direct Costs (£)]]*(1+Table3[[#This Row],[% Flat Rate]]/100),2)</f>
        <v>0</v>
      </c>
    </row>
    <row r="18" spans="1:7" x14ac:dyDescent="0.2">
      <c r="A18" s="29"/>
      <c r="B18" s="30"/>
      <c r="C18" s="30"/>
      <c r="D18" s="30"/>
      <c r="E18" s="43"/>
      <c r="F18" s="83"/>
      <c r="G18" s="35">
        <f>ROUND(Table3[[#This Row],[Total Direct Costs (£)]]*(1+Table3[[#This Row],[% Flat Rate]]/100),2)</f>
        <v>0</v>
      </c>
    </row>
    <row r="19" spans="1:7" x14ac:dyDescent="0.2">
      <c r="A19" s="29"/>
      <c r="B19" s="30"/>
      <c r="C19" s="30"/>
      <c r="D19" s="30"/>
      <c r="E19" s="43"/>
      <c r="F19" s="83"/>
      <c r="G19" s="35">
        <f>ROUND(Table3[[#This Row],[Total Direct Costs (£)]]*(1+Table3[[#This Row],[% Flat Rate]]/100),2)</f>
        <v>0</v>
      </c>
    </row>
    <row r="20" spans="1:7" x14ac:dyDescent="0.2">
      <c r="A20" s="29"/>
      <c r="B20" s="30"/>
      <c r="C20" s="30"/>
      <c r="D20" s="30"/>
      <c r="E20" s="43"/>
      <c r="F20" s="83"/>
      <c r="G20" s="35">
        <f>ROUND(Table3[[#This Row],[Total Direct Costs (£)]]*(1+Table3[[#This Row],[% Flat Rate]]/100),2)</f>
        <v>0</v>
      </c>
    </row>
    <row r="21" spans="1:7" x14ac:dyDescent="0.2">
      <c r="A21" s="29"/>
      <c r="B21" s="30"/>
      <c r="C21" s="30"/>
      <c r="D21" s="30"/>
      <c r="E21" s="43"/>
      <c r="F21" s="83"/>
      <c r="G21" s="35">
        <f>ROUND(Table3[[#This Row],[Total Direct Costs (£)]]*(1+Table3[[#This Row],[% Flat Rate]]/100),2)</f>
        <v>0</v>
      </c>
    </row>
    <row r="22" spans="1:7" x14ac:dyDescent="0.2">
      <c r="G22" s="35">
        <f>ROUND(Table3[[#This Row],[Total Direct Costs (£)]]*(1+Table3[[#This Row],[% Flat Rate]]/100),2)</f>
        <v>0</v>
      </c>
    </row>
    <row r="23" spans="1:7" x14ac:dyDescent="0.2">
      <c r="G23" s="35">
        <f>ROUND(Table3[[#This Row],[Total Direct Costs (£)]]*(1+Table3[[#This Row],[% Flat Rate]]/100),2)</f>
        <v>0</v>
      </c>
    </row>
    <row r="24" spans="1:7" x14ac:dyDescent="0.2">
      <c r="G24" s="35">
        <f>ROUND(Table3[[#This Row],[Total Direct Costs (£)]]*(1+Table3[[#This Row],[% Flat Rate]]/100),2)</f>
        <v>0</v>
      </c>
    </row>
    <row r="25" spans="1:7" x14ac:dyDescent="0.2">
      <c r="G25" s="35">
        <f>ROUND(Table3[[#This Row],[Total Direct Costs (£)]]*(1+Table3[[#This Row],[% Flat Rate]]/100),2)</f>
        <v>0</v>
      </c>
    </row>
    <row r="26" spans="1:7" x14ac:dyDescent="0.2">
      <c r="G26" s="35">
        <f>ROUND(Table3[[#This Row],[Total Direct Costs (£)]]*(1+Table3[[#This Row],[% Flat Rate]]/100),2)</f>
        <v>0</v>
      </c>
    </row>
    <row r="27" spans="1:7" x14ac:dyDescent="0.2">
      <c r="G27" s="35">
        <f>ROUND(Table3[[#This Row],[Total Direct Costs (£)]]*(1+Table3[[#This Row],[% Flat Rate]]/100),2)</f>
        <v>0</v>
      </c>
    </row>
    <row r="28" spans="1:7" x14ac:dyDescent="0.2">
      <c r="G28" s="35">
        <f>ROUND(Table3[[#This Row],[Total Direct Costs (£)]]*(1+Table3[[#This Row],[% Flat Rate]]/100),2)</f>
        <v>0</v>
      </c>
    </row>
    <row r="29" spans="1:7" x14ac:dyDescent="0.2">
      <c r="G29" s="35">
        <f>ROUND(Table3[[#This Row],[Total Direct Costs (£)]]*(1+Table3[[#This Row],[% Flat Rate]]/100),2)</f>
        <v>0</v>
      </c>
    </row>
    <row r="30" spans="1:7" x14ac:dyDescent="0.2">
      <c r="G30" s="35">
        <f>ROUND(Table3[[#This Row],[Total Direct Costs (£)]]*(1+Table3[[#This Row],[% Flat Rate]]/100),2)</f>
        <v>0</v>
      </c>
    </row>
    <row r="31" spans="1:7" x14ac:dyDescent="0.2">
      <c r="G31" s="35">
        <f>ROUND(Table3[[#This Row],[Total Direct Costs (£)]]*(1+Table3[[#This Row],[% Flat Rate]]/100),2)</f>
        <v>0</v>
      </c>
    </row>
    <row r="32" spans="1:7" x14ac:dyDescent="0.2">
      <c r="G32" s="35">
        <f>ROUND(Table3[[#This Row],[Total Direct Costs (£)]]*(1+Table3[[#This Row],[% Flat Rate]]/100),2)</f>
        <v>0</v>
      </c>
    </row>
    <row r="33" spans="7:7" x14ac:dyDescent="0.2">
      <c r="G33" s="35">
        <f>ROUND(Table3[[#This Row],[Total Direct Costs (£)]]*(1+Table3[[#This Row],[% Flat Rate]]/100),2)</f>
        <v>0</v>
      </c>
    </row>
    <row r="34" spans="7:7" x14ac:dyDescent="0.2">
      <c r="G34" s="35">
        <f>ROUND(Table3[[#This Row],[Total Direct Costs (£)]]*(1+Table3[[#This Row],[% Flat Rate]]/100),2)</f>
        <v>0</v>
      </c>
    </row>
    <row r="35" spans="7:7" x14ac:dyDescent="0.2">
      <c r="G35" s="35">
        <f>ROUND(Table3[[#This Row],[Total Direct Costs (£)]]*(1+Table3[[#This Row],[% Flat Rate]]/100),2)</f>
        <v>0</v>
      </c>
    </row>
    <row r="36" spans="7:7" x14ac:dyDescent="0.2">
      <c r="G36" s="35">
        <f>ROUND(Table3[[#This Row],[Total Direct Costs (£)]]*(1+Table3[[#This Row],[% Flat Rate]]/100),2)</f>
        <v>0</v>
      </c>
    </row>
    <row r="37" spans="7:7" x14ac:dyDescent="0.2">
      <c r="G37" s="35">
        <f>ROUND(Table3[[#This Row],[Total Direct Costs (£)]]*(1+Table3[[#This Row],[% Flat Rate]]/100),2)</f>
        <v>0</v>
      </c>
    </row>
    <row r="38" spans="7:7" x14ac:dyDescent="0.2">
      <c r="G38" s="35">
        <f>ROUND(Table3[[#This Row],[Total Direct Costs (£)]]*(1+Table3[[#This Row],[% Flat Rate]]/100),2)</f>
        <v>0</v>
      </c>
    </row>
    <row r="39" spans="7:7" x14ac:dyDescent="0.2">
      <c r="G39" s="35">
        <f>ROUND(Table3[[#This Row],[Total Direct Costs (£)]]*(1+Table3[[#This Row],[% Flat Rate]]/100),2)</f>
        <v>0</v>
      </c>
    </row>
    <row r="40" spans="7:7" x14ac:dyDescent="0.2">
      <c r="G40" s="46">
        <f>ROUND(Table3[[#This Row],[Total Direct Costs (£)]]*(1+Table3[[#This Row],[% Flat Rate]]/100),2)</f>
        <v>0</v>
      </c>
    </row>
    <row r="41" spans="7:7" x14ac:dyDescent="0.2">
      <c r="G41" s="46">
        <f>ROUND(Table3[[#This Row],[Total Direct Costs (£)]]*(1+Table3[[#This Row],[% Flat Rate]]/100),2)</f>
        <v>0</v>
      </c>
    </row>
    <row r="42" spans="7:7" x14ac:dyDescent="0.2">
      <c r="G42" s="46">
        <f>ROUND(Table3[[#This Row],[Total Direct Costs (£)]]*(1+Table3[[#This Row],[% Flat Rate]]/100),2)</f>
        <v>0</v>
      </c>
    </row>
    <row r="43" spans="7:7" x14ac:dyDescent="0.2">
      <c r="G43" s="46">
        <f>ROUND(Table3[[#This Row],[Total Direct Costs (£)]]*(1+Table3[[#This Row],[% Flat Rate]]/100),2)</f>
        <v>0</v>
      </c>
    </row>
    <row r="44" spans="7:7" x14ac:dyDescent="0.2">
      <c r="G44" s="46">
        <f>ROUND(Table3[[#This Row],[Total Direct Costs (£)]]*(1+Table3[[#This Row],[% Flat Rate]]/100),2)</f>
        <v>0</v>
      </c>
    </row>
    <row r="45" spans="7:7" x14ac:dyDescent="0.2">
      <c r="G45" s="46">
        <f>ROUND(Table3[[#This Row],[Total Direct Costs (£)]]*(1+Table3[[#This Row],[% Flat Rate]]/100),2)</f>
        <v>0</v>
      </c>
    </row>
    <row r="46" spans="7:7" x14ac:dyDescent="0.2">
      <c r="G46" s="46">
        <f>ROUND(Table3[[#This Row],[Total Direct Costs (£)]]*(1+Table3[[#This Row],[% Flat Rate]]/100),2)</f>
        <v>0</v>
      </c>
    </row>
    <row r="47" spans="7:7" x14ac:dyDescent="0.2">
      <c r="G47" s="46">
        <f>ROUND(Table3[[#This Row],[Total Direct Costs (£)]]*(1+Table3[[#This Row],[% Flat Rate]]/100),2)</f>
        <v>0</v>
      </c>
    </row>
    <row r="48" spans="7:7" x14ac:dyDescent="0.2">
      <c r="G48" s="46">
        <f>ROUND(Table3[[#This Row],[Total Direct Costs (£)]]*(1+Table3[[#This Row],[% Flat Rate]]/100),2)</f>
        <v>0</v>
      </c>
    </row>
    <row r="49" spans="7:7" x14ac:dyDescent="0.2">
      <c r="G49" s="46">
        <f>ROUND(Table3[[#This Row],[Total Direct Costs (£)]]*(1+Table3[[#This Row],[% Flat Rate]]/100),2)</f>
        <v>0</v>
      </c>
    </row>
    <row r="50" spans="7:7" x14ac:dyDescent="0.2">
      <c r="G50" s="46">
        <f>ROUND(Table3[[#This Row],[Total Direct Costs (£)]]*(1+Table3[[#This Row],[% Flat Rate]]/100),2)</f>
        <v>0</v>
      </c>
    </row>
    <row r="51" spans="7:7" x14ac:dyDescent="0.2">
      <c r="G51" s="46">
        <f>ROUND(Table3[[#This Row],[Total Direct Costs (£)]]*(1+Table3[[#This Row],[% Flat Rate]]/100),2)</f>
        <v>0</v>
      </c>
    </row>
    <row r="52" spans="7:7" x14ac:dyDescent="0.2">
      <c r="G52" s="46">
        <f>ROUND(Table3[[#This Row],[Total Direct Costs (£)]]*(1+Table3[[#This Row],[% Flat Rate]]/100),2)</f>
        <v>0</v>
      </c>
    </row>
    <row r="53" spans="7:7" x14ac:dyDescent="0.2">
      <c r="G53" s="46">
        <f>ROUND(Table3[[#This Row],[Total Direct Costs (£)]]*(1+Table3[[#This Row],[% Flat Rate]]/100),2)</f>
        <v>0</v>
      </c>
    </row>
    <row r="54" spans="7:7" x14ac:dyDescent="0.2">
      <c r="G54" s="46">
        <f>ROUND(Table3[[#This Row],[Total Direct Costs (£)]]*(1+Table3[[#This Row],[% Flat Rate]]/100),2)</f>
        <v>0</v>
      </c>
    </row>
    <row r="55" spans="7:7" x14ac:dyDescent="0.2">
      <c r="G55" s="46">
        <f>ROUND(Table3[[#This Row],[Total Direct Costs (£)]]*(1+Table3[[#This Row],[% Flat Rate]]/100),2)</f>
        <v>0</v>
      </c>
    </row>
    <row r="56" spans="7:7" x14ac:dyDescent="0.2">
      <c r="G56" s="46">
        <f>ROUND(Table3[[#This Row],[Total Direct Costs (£)]]*(1+Table3[[#This Row],[% Flat Rate]]/100),2)</f>
        <v>0</v>
      </c>
    </row>
    <row r="57" spans="7:7" x14ac:dyDescent="0.2">
      <c r="G57" s="46">
        <f>ROUND(Table3[[#This Row],[Total Direct Costs (£)]]*(1+Table3[[#This Row],[% Flat Rate]]/100),2)</f>
        <v>0</v>
      </c>
    </row>
    <row r="58" spans="7:7" x14ac:dyDescent="0.2">
      <c r="G58" s="46">
        <f>ROUND(Table3[[#This Row],[Total Direct Costs (£)]]*(1+Table3[[#This Row],[% Flat Rate]]/100),2)</f>
        <v>0</v>
      </c>
    </row>
    <row r="59" spans="7:7" x14ac:dyDescent="0.2">
      <c r="G59" s="46">
        <f>ROUND(Table3[[#This Row],[Total Direct Costs (£)]]*(1+Table3[[#This Row],[% Flat Rate]]/100),2)</f>
        <v>0</v>
      </c>
    </row>
    <row r="60" spans="7:7" x14ac:dyDescent="0.2">
      <c r="G60" s="46">
        <f>ROUND(Table3[[#This Row],[Total Direct Costs (£)]]*(1+Table3[[#This Row],[% Flat Rate]]/100),2)</f>
        <v>0</v>
      </c>
    </row>
    <row r="61" spans="7:7" x14ac:dyDescent="0.2">
      <c r="G61" s="46">
        <f>ROUND(Table3[[#This Row],[Total Direct Costs (£)]]*(1+Table3[[#This Row],[% Flat Rate]]/100),2)</f>
        <v>0</v>
      </c>
    </row>
    <row r="62" spans="7:7" x14ac:dyDescent="0.2">
      <c r="G62" s="46">
        <f>ROUND(Table3[[#This Row],[Total Direct Costs (£)]]*(1+Table3[[#This Row],[% Flat Rate]]/100),2)</f>
        <v>0</v>
      </c>
    </row>
    <row r="63" spans="7:7" x14ac:dyDescent="0.2">
      <c r="G63" s="46">
        <f>ROUND(Table3[[#This Row],[Total Direct Costs (£)]]*(1+Table3[[#This Row],[% Flat Rate]]/100),2)</f>
        <v>0</v>
      </c>
    </row>
    <row r="64" spans="7:7" x14ac:dyDescent="0.2">
      <c r="G64" s="46">
        <f>ROUND(Table3[[#This Row],[Total Direct Costs (£)]]*(1+Table3[[#This Row],[% Flat Rate]]/100),2)</f>
        <v>0</v>
      </c>
    </row>
    <row r="65" spans="7:7" x14ac:dyDescent="0.2">
      <c r="G65" s="46">
        <f>ROUND(Table3[[#This Row],[Total Direct Costs (£)]]*(1+Table3[[#This Row],[% Flat Rate]]/100),2)</f>
        <v>0</v>
      </c>
    </row>
    <row r="66" spans="7:7" x14ac:dyDescent="0.2">
      <c r="G66" s="46">
        <f>ROUND(Table3[[#This Row],[Total Direct Costs (£)]]*(1+Table3[[#This Row],[% Flat Rate]]/100),2)</f>
        <v>0</v>
      </c>
    </row>
    <row r="67" spans="7:7" x14ac:dyDescent="0.2">
      <c r="G67" s="46">
        <f>ROUND(Table3[[#This Row],[Total Direct Costs (£)]]*(1+Table3[[#This Row],[% Flat Rate]]/100),2)</f>
        <v>0</v>
      </c>
    </row>
    <row r="68" spans="7:7" x14ac:dyDescent="0.2">
      <c r="G68" s="46">
        <f>ROUND(Table3[[#This Row],[Total Direct Costs (£)]]*(1+Table3[[#This Row],[% Flat Rate]]/100),2)</f>
        <v>0</v>
      </c>
    </row>
    <row r="69" spans="7:7" x14ac:dyDescent="0.2">
      <c r="G69" s="46">
        <f>ROUND(Table3[[#This Row],[Total Direct Costs (£)]]*(1+Table3[[#This Row],[% Flat Rate]]/100),2)</f>
        <v>0</v>
      </c>
    </row>
    <row r="70" spans="7:7" x14ac:dyDescent="0.2">
      <c r="G70" s="46">
        <f>ROUND(Table3[[#This Row],[Total Direct Costs (£)]]*(1+Table3[[#This Row],[% Flat Rate]]/100),2)</f>
        <v>0</v>
      </c>
    </row>
    <row r="71" spans="7:7" x14ac:dyDescent="0.2">
      <c r="G71" s="46">
        <f>ROUND(Table3[[#This Row],[Total Direct Costs (£)]]*(1+Table3[[#This Row],[% Flat Rate]]/100),2)</f>
        <v>0</v>
      </c>
    </row>
    <row r="72" spans="7:7" x14ac:dyDescent="0.2">
      <c r="G72" s="46">
        <f>ROUND(Table3[[#This Row],[Total Direct Costs (£)]]*(1+Table3[[#This Row],[% Flat Rate]]/100),2)</f>
        <v>0</v>
      </c>
    </row>
    <row r="73" spans="7:7" x14ac:dyDescent="0.2">
      <c r="G73" s="46">
        <f>ROUND(Table3[[#This Row],[Total Direct Costs (£)]]*(1+Table3[[#This Row],[% Flat Rate]]/100),2)</f>
        <v>0</v>
      </c>
    </row>
    <row r="74" spans="7:7" x14ac:dyDescent="0.2">
      <c r="G74" s="46">
        <f>ROUND(Table3[[#This Row],[Total Direct Costs (£)]]*(1+Table3[[#This Row],[% Flat Rate]]/100),2)</f>
        <v>0</v>
      </c>
    </row>
    <row r="75" spans="7:7" x14ac:dyDescent="0.2">
      <c r="G75" s="46">
        <f>ROUND(Table3[[#This Row],[Total Direct Costs (£)]]*(1+Table3[[#This Row],[% Flat Rate]]/100),2)</f>
        <v>0</v>
      </c>
    </row>
    <row r="76" spans="7:7" x14ac:dyDescent="0.2">
      <c r="G76" s="46">
        <f>ROUND(Table3[[#This Row],[Total Direct Costs (£)]]*(1+Table3[[#This Row],[% Flat Rate]]/100),2)</f>
        <v>0</v>
      </c>
    </row>
    <row r="77" spans="7:7" x14ac:dyDescent="0.2">
      <c r="G77" s="46">
        <f>ROUND(Table3[[#This Row],[Total Direct Costs (£)]]*(1+Table3[[#This Row],[% Flat Rate]]/100),2)</f>
        <v>0</v>
      </c>
    </row>
    <row r="78" spans="7:7" x14ac:dyDescent="0.2">
      <c r="G78" s="46">
        <f>ROUND(Table3[[#This Row],[Total Direct Costs (£)]]*(1+Table3[[#This Row],[% Flat Rate]]/100),2)</f>
        <v>0</v>
      </c>
    </row>
    <row r="79" spans="7:7" x14ac:dyDescent="0.2">
      <c r="G79" s="46">
        <f>ROUND(Table3[[#This Row],[Total Direct Costs (£)]]*(1+Table3[[#This Row],[% Flat Rate]]/100),2)</f>
        <v>0</v>
      </c>
    </row>
    <row r="80" spans="7:7" x14ac:dyDescent="0.2">
      <c r="G80" s="46">
        <f>ROUND(Table3[[#This Row],[Total Direct Costs (£)]]*(1+Table3[[#This Row],[% Flat Rate]]/100),2)</f>
        <v>0</v>
      </c>
    </row>
    <row r="81" spans="7:7" x14ac:dyDescent="0.2">
      <c r="G81" s="46">
        <f>ROUND(Table3[[#This Row],[Total Direct Costs (£)]]*(1+Table3[[#This Row],[% Flat Rate]]/100),2)</f>
        <v>0</v>
      </c>
    </row>
    <row r="82" spans="7:7" x14ac:dyDescent="0.2">
      <c r="G82" s="46">
        <f>ROUND(Table3[[#This Row],[Total Direct Costs (£)]]*(1+Table3[[#This Row],[% Flat Rate]]/100),2)</f>
        <v>0</v>
      </c>
    </row>
    <row r="83" spans="7:7" x14ac:dyDescent="0.2">
      <c r="G83" s="46">
        <f>ROUND(Table3[[#This Row],[Total Direct Costs (£)]]*(1+Table3[[#This Row],[% Flat Rate]]/100),2)</f>
        <v>0</v>
      </c>
    </row>
    <row r="84" spans="7:7" x14ac:dyDescent="0.2">
      <c r="G84" s="46">
        <f>ROUND(Table3[[#This Row],[Total Direct Costs (£)]]*(1+Table3[[#This Row],[% Flat Rate]]/100),2)</f>
        <v>0</v>
      </c>
    </row>
    <row r="85" spans="7:7" x14ac:dyDescent="0.2">
      <c r="G85" s="46">
        <f>ROUND(Table3[[#This Row],[Total Direct Costs (£)]]*(1+Table3[[#This Row],[% Flat Rate]]/100),2)</f>
        <v>0</v>
      </c>
    </row>
    <row r="86" spans="7:7" x14ac:dyDescent="0.2">
      <c r="G86" s="46">
        <f>ROUND(Table3[[#This Row],[Total Direct Costs (£)]]*(1+Table3[[#This Row],[% Flat Rate]]/100),2)</f>
        <v>0</v>
      </c>
    </row>
    <row r="87" spans="7:7" x14ac:dyDescent="0.2">
      <c r="G87" s="46">
        <f>ROUND(Table3[[#This Row],[Total Direct Costs (£)]]*(1+Table3[[#This Row],[% Flat Rate]]/100),2)</f>
        <v>0</v>
      </c>
    </row>
    <row r="88" spans="7:7" x14ac:dyDescent="0.2">
      <c r="G88" s="46">
        <f>ROUND(Table3[[#This Row],[Total Direct Costs (£)]]*(1+Table3[[#This Row],[% Flat Rate]]/100),2)</f>
        <v>0</v>
      </c>
    </row>
    <row r="89" spans="7:7" x14ac:dyDescent="0.2">
      <c r="G89" s="46">
        <f>ROUND(Table3[[#This Row],[Total Direct Costs (£)]]*(1+Table3[[#This Row],[% Flat Rate]]/100),2)</f>
        <v>0</v>
      </c>
    </row>
    <row r="90" spans="7:7" x14ac:dyDescent="0.2">
      <c r="G90" s="46">
        <f>ROUND(Table3[[#This Row],[Total Direct Costs (£)]]*(1+Table3[[#This Row],[% Flat Rate]]/100),2)</f>
        <v>0</v>
      </c>
    </row>
    <row r="91" spans="7:7" x14ac:dyDescent="0.2">
      <c r="G91" s="46">
        <f>ROUND(Table3[[#This Row],[Total Direct Costs (£)]]*(1+Table3[[#This Row],[% Flat Rate]]/100),2)</f>
        <v>0</v>
      </c>
    </row>
    <row r="92" spans="7:7" x14ac:dyDescent="0.2">
      <c r="G92" s="46">
        <f>ROUND(Table3[[#This Row],[Total Direct Costs (£)]]*(1+Table3[[#This Row],[% Flat Rate]]/100),2)</f>
        <v>0</v>
      </c>
    </row>
    <row r="93" spans="7:7" x14ac:dyDescent="0.2">
      <c r="G93" s="46">
        <f>ROUND(Table3[[#This Row],[Total Direct Costs (£)]]*(1+Table3[[#This Row],[% Flat Rate]]/100),2)</f>
        <v>0</v>
      </c>
    </row>
    <row r="94" spans="7:7" x14ac:dyDescent="0.2">
      <c r="G94" s="46">
        <f>ROUND(Table3[[#This Row],[Total Direct Costs (£)]]*(1+Table3[[#This Row],[% Flat Rate]]/100),2)</f>
        <v>0</v>
      </c>
    </row>
    <row r="95" spans="7:7" x14ac:dyDescent="0.2">
      <c r="G95" s="46">
        <f>ROUND(Table3[[#This Row],[Total Direct Costs (£)]]*(1+Table3[[#This Row],[% Flat Rate]]/100),2)</f>
        <v>0</v>
      </c>
    </row>
    <row r="96" spans="7:7" x14ac:dyDescent="0.2">
      <c r="G96" s="46">
        <f>ROUND(Table3[[#This Row],[Total Direct Costs (£)]]*(1+Table3[[#This Row],[% Flat Rate]]/100),2)</f>
        <v>0</v>
      </c>
    </row>
    <row r="97" spans="7:7" x14ac:dyDescent="0.2">
      <c r="G97" s="46">
        <f>ROUND(Table3[[#This Row],[Total Direct Costs (£)]]*(1+Table3[[#This Row],[% Flat Rate]]/100),2)</f>
        <v>0</v>
      </c>
    </row>
    <row r="98" spans="7:7" x14ac:dyDescent="0.2">
      <c r="G98" s="46">
        <f>ROUND(Table3[[#This Row],[Total Direct Costs (£)]]*(1+Table3[[#This Row],[% Flat Rate]]/100),2)</f>
        <v>0</v>
      </c>
    </row>
    <row r="99" spans="7:7" x14ac:dyDescent="0.2">
      <c r="G99" s="46">
        <f>ROUND(Table3[[#This Row],[Total Direct Costs (£)]]*(1+Table3[[#This Row],[% Flat Rate]]/100),2)</f>
        <v>0</v>
      </c>
    </row>
    <row r="100" spans="7:7" x14ac:dyDescent="0.2">
      <c r="G100" s="46">
        <f>ROUND(Table3[[#This Row],[Total Direct Costs (£)]]*(1+Table3[[#This Row],[% Flat Rate]]/100),2)</f>
        <v>0</v>
      </c>
    </row>
    <row r="101" spans="7:7" x14ac:dyDescent="0.2">
      <c r="G101" s="46">
        <f>ROUND(Table3[[#This Row],[Total Direct Costs (£)]]*(1+Table3[[#This Row],[% Flat Rate]]/100),2)</f>
        <v>0</v>
      </c>
    </row>
    <row r="102" spans="7:7" x14ac:dyDescent="0.2">
      <c r="G102" s="46">
        <f>ROUND(Table3[[#This Row],[Total Direct Costs (£)]]*(1+Table3[[#This Row],[% Flat Rate]]/100),2)</f>
        <v>0</v>
      </c>
    </row>
    <row r="103" spans="7:7" x14ac:dyDescent="0.2">
      <c r="G103" s="46">
        <f>ROUND(Table3[[#This Row],[Total Direct Costs (£)]]*(1+Table3[[#This Row],[% Flat Rate]]/100),2)</f>
        <v>0</v>
      </c>
    </row>
    <row r="104" spans="7:7" x14ac:dyDescent="0.2">
      <c r="G104" s="46">
        <f>ROUND(Table3[[#This Row],[Total Direct Costs (£)]]*(1+Table3[[#This Row],[% Flat Rate]]/100),2)</f>
        <v>0</v>
      </c>
    </row>
    <row r="105" spans="7:7" x14ac:dyDescent="0.2">
      <c r="G105" s="46">
        <f>ROUND(Table3[[#This Row],[Total Direct Costs (£)]]*(1+Table3[[#This Row],[% Flat Rate]]/100),2)</f>
        <v>0</v>
      </c>
    </row>
    <row r="106" spans="7:7" x14ac:dyDescent="0.2">
      <c r="G106" s="46">
        <f>ROUND(Table3[[#This Row],[Total Direct Costs (£)]]*(1+Table3[[#This Row],[% Flat Rate]]/100),2)</f>
        <v>0</v>
      </c>
    </row>
    <row r="107" spans="7:7" x14ac:dyDescent="0.2">
      <c r="G107" s="46">
        <f>ROUND(Table3[[#This Row],[Total Direct Costs (£)]]*(1+Table3[[#This Row],[% Flat Rate]]/100),2)</f>
        <v>0</v>
      </c>
    </row>
    <row r="108" spans="7:7" x14ac:dyDescent="0.2">
      <c r="G108" s="46">
        <f>ROUND(Table3[[#This Row],[Total Direct Costs (£)]]*(1+Table3[[#This Row],[% Flat Rate]]/100),2)</f>
        <v>0</v>
      </c>
    </row>
    <row r="109" spans="7:7" x14ac:dyDescent="0.2">
      <c r="G109" s="46">
        <f>ROUND(Table3[[#This Row],[Total Direct Costs (£)]]*(1+Table3[[#This Row],[% Flat Rate]]/100),2)</f>
        <v>0</v>
      </c>
    </row>
    <row r="110" spans="7:7" x14ac:dyDescent="0.2">
      <c r="G110" s="46">
        <f>ROUND(Table3[[#This Row],[Total Direct Costs (£)]]*(1+Table3[[#This Row],[% Flat Rate]]/100),2)</f>
        <v>0</v>
      </c>
    </row>
    <row r="111" spans="7:7" x14ac:dyDescent="0.2">
      <c r="G111" s="46">
        <f>ROUND(Table3[[#This Row],[Total Direct Costs (£)]]*(1+Table3[[#This Row],[% Flat Rate]]/100),2)</f>
        <v>0</v>
      </c>
    </row>
    <row r="112" spans="7:7" x14ac:dyDescent="0.2">
      <c r="G112" s="46">
        <f>ROUND(Table3[[#This Row],[Total Direct Costs (£)]]*(1+Table3[[#This Row],[% Flat Rate]]/100),2)</f>
        <v>0</v>
      </c>
    </row>
  </sheetData>
  <mergeCells count="15">
    <mergeCell ref="A10:B10"/>
    <mergeCell ref="A11:B11"/>
    <mergeCell ref="A7:B7"/>
    <mergeCell ref="A8:B8"/>
    <mergeCell ref="A1:G1"/>
    <mergeCell ref="C3:G3"/>
    <mergeCell ref="A4:B4"/>
    <mergeCell ref="C4:G4"/>
    <mergeCell ref="A9:B9"/>
    <mergeCell ref="A5:B5"/>
    <mergeCell ref="C5:G5"/>
    <mergeCell ref="A6:B6"/>
    <mergeCell ref="C6:G6"/>
    <mergeCell ref="A2:B2"/>
    <mergeCell ref="A3:B3"/>
  </mergeCells>
  <printOptions gridLines="1"/>
  <pageMargins left="0.70866141732283472" right="0.70866141732283472" top="0.74803149606299213" bottom="0.74803149606299213" header="0.31496062992125984" footer="0.31496062992125984"/>
  <pageSetup paperSize="9" scale="83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'To be hidden'!$F$1:$F$4</xm:f>
          </x14:formula1>
          <xm:sqref>B1 B12:B1048576</xm:sqref>
        </x14:dataValidation>
        <x14:dataValidation type="list" allowBlank="1" showInputMessage="1" showErrorMessage="1">
          <x14:formula1>
            <xm:f>'To be hidden'!$A$1:$A$15</xm:f>
          </x14:formula1>
          <xm:sqref>C1:C2 C7:C1048576</xm:sqref>
        </x14:dataValidation>
        <x14:dataValidation type="list" allowBlank="1" showInputMessage="1" showErrorMessage="1">
          <x14:formula1>
            <xm:f>'To be hidden'!$G$1:$G$4</xm:f>
          </x14:formula1>
          <xm:sqref>F1:F1048576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21"/>
  <sheetViews>
    <sheetView workbookViewId="0">
      <pane ySplit="12" topLeftCell="A13" activePane="bottomLeft" state="frozen"/>
      <selection activeCell="B25" sqref="B25"/>
      <selection pane="bottomLeft" sqref="A1:E1"/>
    </sheetView>
  </sheetViews>
  <sheetFormatPr defaultColWidth="9.140625" defaultRowHeight="12.75" x14ac:dyDescent="0.2"/>
  <cols>
    <col min="1" max="1" width="11.85546875" style="32" bestFit="1" customWidth="1"/>
    <col min="2" max="2" width="40.7109375" style="32" customWidth="1"/>
    <col min="3" max="3" width="33.28515625" style="57" customWidth="1"/>
    <col min="4" max="4" width="32.42578125" style="57" customWidth="1"/>
    <col min="5" max="5" width="20.7109375" style="57" customWidth="1"/>
    <col min="6" max="16384" width="9.140625" style="32"/>
  </cols>
  <sheetData>
    <row r="1" spans="1:5" s="25" customFormat="1" x14ac:dyDescent="0.2">
      <c r="A1" s="143" t="s">
        <v>10</v>
      </c>
      <c r="B1" s="143"/>
      <c r="C1" s="143"/>
      <c r="D1" s="143"/>
      <c r="E1" s="143"/>
    </row>
    <row r="2" spans="1:5" s="25" customFormat="1" x14ac:dyDescent="0.2">
      <c r="A2" s="141"/>
      <c r="B2" s="142"/>
      <c r="C2" s="53"/>
      <c r="D2" s="53"/>
      <c r="E2" s="53"/>
    </row>
    <row r="3" spans="1:5" s="25" customFormat="1" x14ac:dyDescent="0.2">
      <c r="A3" s="133" t="s">
        <v>82</v>
      </c>
      <c r="B3" s="134"/>
      <c r="C3" s="144" t="str">
        <f>IF(Summary!B3&gt;0,Summary!B3,"")</f>
        <v/>
      </c>
      <c r="D3" s="144"/>
      <c r="E3" s="144"/>
    </row>
    <row r="4" spans="1:5" s="25" customFormat="1" x14ac:dyDescent="0.2">
      <c r="A4" s="126" t="s">
        <v>32</v>
      </c>
      <c r="B4" s="126"/>
      <c r="C4" s="144" t="str">
        <f>IF(Summary!B4&gt;0,Summary!B4,"")</f>
        <v/>
      </c>
      <c r="D4" s="144"/>
      <c r="E4" s="144"/>
    </row>
    <row r="5" spans="1:5" s="25" customFormat="1" x14ac:dyDescent="0.2">
      <c r="A5" s="126" t="s">
        <v>34</v>
      </c>
      <c r="B5" s="126"/>
      <c r="C5" s="144" t="str">
        <f>IF(Summary!B5&gt;0,Summary!B5,"")</f>
        <v/>
      </c>
      <c r="D5" s="144"/>
      <c r="E5" s="144"/>
    </row>
    <row r="6" spans="1:5" s="25" customFormat="1" x14ac:dyDescent="0.2">
      <c r="A6" s="126" t="s">
        <v>33</v>
      </c>
      <c r="B6" s="126"/>
      <c r="C6" s="144" t="str">
        <f>IF(Summary!B6&gt;0,Summary!B6,"")</f>
        <v/>
      </c>
      <c r="D6" s="144"/>
      <c r="E6" s="144"/>
    </row>
    <row r="7" spans="1:5" s="25" customFormat="1" x14ac:dyDescent="0.2">
      <c r="A7" s="141"/>
      <c r="B7" s="142"/>
      <c r="C7" s="53"/>
      <c r="D7" s="53"/>
      <c r="E7" s="53"/>
    </row>
    <row r="8" spans="1:5" s="25" customFormat="1" x14ac:dyDescent="0.2">
      <c r="A8" s="126" t="s">
        <v>5</v>
      </c>
      <c r="B8" s="126"/>
      <c r="C8" s="26">
        <f>SUM(E:E)</f>
        <v>0</v>
      </c>
      <c r="D8" s="54"/>
      <c r="E8" s="54"/>
    </row>
    <row r="9" spans="1:5" s="25" customFormat="1" x14ac:dyDescent="0.2">
      <c r="A9" s="135"/>
      <c r="B9" s="136"/>
      <c r="C9" s="38"/>
      <c r="D9" s="54"/>
      <c r="E9" s="54"/>
    </row>
    <row r="10" spans="1:5" s="25" customFormat="1" x14ac:dyDescent="0.2">
      <c r="A10" s="137"/>
      <c r="B10" s="138"/>
      <c r="C10" s="38"/>
      <c r="D10" s="54"/>
      <c r="E10" s="54"/>
    </row>
    <row r="11" spans="1:5" s="25" customFormat="1" x14ac:dyDescent="0.2">
      <c r="A11" s="139"/>
      <c r="B11" s="140"/>
      <c r="C11" s="53"/>
      <c r="D11" s="53"/>
      <c r="E11" s="53"/>
    </row>
    <row r="12" spans="1:5" s="55" customFormat="1" ht="30.6" customHeight="1" x14ac:dyDescent="0.2">
      <c r="A12" s="64" t="s">
        <v>14</v>
      </c>
      <c r="B12" s="64" t="s">
        <v>11</v>
      </c>
      <c r="C12" s="65" t="s">
        <v>83</v>
      </c>
      <c r="D12" s="66" t="s">
        <v>84</v>
      </c>
      <c r="E12" s="67" t="s">
        <v>6</v>
      </c>
    </row>
    <row r="13" spans="1:5" x14ac:dyDescent="0.2">
      <c r="A13" s="29"/>
      <c r="B13" s="29"/>
      <c r="C13" s="56"/>
      <c r="D13" s="56"/>
      <c r="E13" s="35"/>
    </row>
    <row r="14" spans="1:5" x14ac:dyDescent="0.2">
      <c r="A14" s="29"/>
      <c r="B14" s="29"/>
      <c r="C14" s="56"/>
      <c r="D14" s="56"/>
      <c r="E14" s="35"/>
    </row>
    <row r="15" spans="1:5" x14ac:dyDescent="0.2">
      <c r="A15" s="29"/>
      <c r="B15" s="29"/>
      <c r="C15" s="56"/>
      <c r="D15" s="56"/>
      <c r="E15" s="35"/>
    </row>
    <row r="16" spans="1:5" x14ac:dyDescent="0.2">
      <c r="A16" s="29"/>
      <c r="B16" s="29"/>
      <c r="C16" s="56"/>
      <c r="D16" s="56"/>
      <c r="E16" s="35"/>
    </row>
    <row r="17" spans="1:5" x14ac:dyDescent="0.2">
      <c r="A17" s="29"/>
      <c r="B17" s="29"/>
      <c r="C17" s="56"/>
      <c r="D17" s="56"/>
      <c r="E17" s="35"/>
    </row>
    <row r="18" spans="1:5" x14ac:dyDescent="0.2">
      <c r="A18" s="29"/>
      <c r="B18" s="29"/>
      <c r="C18" s="56"/>
      <c r="D18" s="56"/>
      <c r="E18" s="35"/>
    </row>
    <row r="19" spans="1:5" x14ac:dyDescent="0.2">
      <c r="A19" s="29"/>
      <c r="B19" s="29"/>
      <c r="C19" s="56"/>
      <c r="D19" s="56"/>
      <c r="E19" s="35"/>
    </row>
    <row r="20" spans="1:5" x14ac:dyDescent="0.2">
      <c r="A20" s="29"/>
      <c r="B20" s="29"/>
      <c r="C20" s="56"/>
      <c r="D20" s="56"/>
      <c r="E20" s="35"/>
    </row>
    <row r="21" spans="1:5" x14ac:dyDescent="0.2">
      <c r="A21" s="29"/>
      <c r="B21" s="29"/>
      <c r="C21" s="56"/>
      <c r="D21" s="56"/>
      <c r="E21" s="35"/>
    </row>
  </sheetData>
  <mergeCells count="15">
    <mergeCell ref="A1:E1"/>
    <mergeCell ref="A8:B8"/>
    <mergeCell ref="A4:B4"/>
    <mergeCell ref="A5:B5"/>
    <mergeCell ref="A6:B6"/>
    <mergeCell ref="C6:E6"/>
    <mergeCell ref="C5:E5"/>
    <mergeCell ref="C4:E4"/>
    <mergeCell ref="C3:E3"/>
    <mergeCell ref="A3:B3"/>
    <mergeCell ref="A9:B9"/>
    <mergeCell ref="A10:B10"/>
    <mergeCell ref="A11:B11"/>
    <mergeCell ref="A7:B7"/>
    <mergeCell ref="A2:B2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'To be hidden'!$C$1:$C$26</xm:f>
          </x14:formula1>
          <xm:sqref>B1:B1048576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7"/>
  <sheetViews>
    <sheetView workbookViewId="0">
      <pane ySplit="12" topLeftCell="A13" activePane="bottomLeft" state="frozen"/>
      <selection activeCell="B25" sqref="B25"/>
      <selection pane="bottomLeft" sqref="A1:D1"/>
    </sheetView>
  </sheetViews>
  <sheetFormatPr defaultColWidth="9.140625" defaultRowHeight="12.75" x14ac:dyDescent="0.2"/>
  <cols>
    <col min="1" max="1" width="10.7109375" style="32" customWidth="1"/>
    <col min="2" max="3" width="30.7109375" style="34" customWidth="1"/>
    <col min="4" max="4" width="40.7109375" style="34" customWidth="1"/>
    <col min="5" max="16384" width="9.140625" style="32"/>
  </cols>
  <sheetData>
    <row r="1" spans="1:4" s="25" customFormat="1" x14ac:dyDescent="0.2">
      <c r="A1" s="123" t="s">
        <v>100</v>
      </c>
      <c r="B1" s="124"/>
      <c r="C1" s="124"/>
      <c r="D1" s="125"/>
    </row>
    <row r="2" spans="1:4" s="25" customFormat="1" x14ac:dyDescent="0.2">
      <c r="A2" s="141"/>
      <c r="B2" s="142"/>
      <c r="C2" s="131"/>
      <c r="D2" s="131"/>
    </row>
    <row r="3" spans="1:4" s="25" customFormat="1" x14ac:dyDescent="0.2">
      <c r="A3" s="133" t="s">
        <v>82</v>
      </c>
      <c r="B3" s="134"/>
      <c r="C3" s="146" t="str">
        <f>IF(Summary!B3&gt;0,Summary!B3,"")</f>
        <v/>
      </c>
      <c r="D3" s="147"/>
    </row>
    <row r="4" spans="1:4" s="25" customFormat="1" x14ac:dyDescent="0.2">
      <c r="A4" s="126" t="s">
        <v>32</v>
      </c>
      <c r="B4" s="126"/>
      <c r="C4" s="91" t="str">
        <f>IF(Summary!B4&gt;0,Summary!B4,"")</f>
        <v/>
      </c>
      <c r="D4" s="92"/>
    </row>
    <row r="5" spans="1:4" s="25" customFormat="1" x14ac:dyDescent="0.2">
      <c r="A5" s="126" t="s">
        <v>34</v>
      </c>
      <c r="B5" s="126"/>
      <c r="C5" s="91" t="str">
        <f>IF(Summary!B5&gt;0,Summary!B5,"")</f>
        <v/>
      </c>
      <c r="D5" s="92"/>
    </row>
    <row r="6" spans="1:4" s="25" customFormat="1" x14ac:dyDescent="0.2">
      <c r="A6" s="126" t="s">
        <v>33</v>
      </c>
      <c r="B6" s="126"/>
      <c r="C6" s="91" t="str">
        <f>IF(Summary!B6&gt;0,Summary!B6,"")</f>
        <v/>
      </c>
      <c r="D6" s="92"/>
    </row>
    <row r="7" spans="1:4" s="25" customFormat="1" x14ac:dyDescent="0.2">
      <c r="A7" s="148"/>
      <c r="B7" s="136"/>
      <c r="C7" s="118"/>
      <c r="D7" s="118"/>
    </row>
    <row r="8" spans="1:4" s="28" customFormat="1" x14ac:dyDescent="0.2">
      <c r="A8" s="133" t="s">
        <v>5</v>
      </c>
      <c r="B8" s="134"/>
      <c r="C8" s="26">
        <f>SUM(D:D)</f>
        <v>0</v>
      </c>
      <c r="D8" s="27"/>
    </row>
    <row r="9" spans="1:4" s="28" customFormat="1" x14ac:dyDescent="0.2">
      <c r="A9" s="137"/>
      <c r="B9" s="149"/>
      <c r="C9" s="120"/>
      <c r="D9" s="120"/>
    </row>
    <row r="10" spans="1:4" s="28" customFormat="1" x14ac:dyDescent="0.2">
      <c r="A10" s="137"/>
      <c r="B10" s="138"/>
      <c r="C10" s="120"/>
      <c r="D10" s="120"/>
    </row>
    <row r="11" spans="1:4" s="25" customFormat="1" x14ac:dyDescent="0.2">
      <c r="A11" s="145"/>
      <c r="B11" s="145"/>
      <c r="C11" s="145"/>
      <c r="D11" s="145"/>
    </row>
    <row r="12" spans="1:4" s="28" customFormat="1" x14ac:dyDescent="0.2">
      <c r="A12" s="68" t="s">
        <v>14</v>
      </c>
      <c r="B12" s="64" t="s">
        <v>11</v>
      </c>
      <c r="C12" s="64" t="s">
        <v>58</v>
      </c>
      <c r="D12" s="67" t="s">
        <v>6</v>
      </c>
    </row>
    <row r="13" spans="1:4" x14ac:dyDescent="0.2">
      <c r="A13" s="29"/>
      <c r="B13" s="30"/>
      <c r="C13" s="30"/>
      <c r="D13" s="31"/>
    </row>
    <row r="14" spans="1:4" x14ac:dyDescent="0.2">
      <c r="A14" s="29"/>
      <c r="B14" s="30"/>
      <c r="C14" s="30"/>
      <c r="D14" s="33"/>
    </row>
    <row r="15" spans="1:4" x14ac:dyDescent="0.2">
      <c r="A15" s="29"/>
      <c r="B15" s="30"/>
      <c r="C15" s="30"/>
      <c r="D15" s="33"/>
    </row>
    <row r="16" spans="1:4" x14ac:dyDescent="0.2">
      <c r="A16" s="29"/>
      <c r="B16" s="30"/>
      <c r="C16" s="30"/>
      <c r="D16" s="33"/>
    </row>
    <row r="17" spans="1:4" x14ac:dyDescent="0.2">
      <c r="A17" s="29"/>
      <c r="B17" s="30"/>
      <c r="C17" s="30"/>
      <c r="D17" s="33"/>
    </row>
    <row r="18" spans="1:4" x14ac:dyDescent="0.2">
      <c r="A18" s="29"/>
      <c r="B18" s="30"/>
      <c r="C18" s="30"/>
      <c r="D18" s="33"/>
    </row>
    <row r="19" spans="1:4" x14ac:dyDescent="0.2">
      <c r="A19" s="29"/>
      <c r="B19" s="30"/>
      <c r="C19" s="30"/>
      <c r="D19" s="33"/>
    </row>
    <row r="20" spans="1:4" x14ac:dyDescent="0.2">
      <c r="A20" s="29"/>
      <c r="B20" s="30"/>
      <c r="C20" s="30"/>
      <c r="D20" s="33"/>
    </row>
    <row r="21" spans="1:4" x14ac:dyDescent="0.2">
      <c r="A21" s="29"/>
      <c r="B21" s="30"/>
      <c r="C21" s="30"/>
      <c r="D21" s="33"/>
    </row>
    <row r="22" spans="1:4" x14ac:dyDescent="0.2">
      <c r="D22" s="33"/>
    </row>
    <row r="23" spans="1:4" x14ac:dyDescent="0.2">
      <c r="D23" s="33"/>
    </row>
    <row r="24" spans="1:4" x14ac:dyDescent="0.2">
      <c r="D24" s="33"/>
    </row>
    <row r="25" spans="1:4" x14ac:dyDescent="0.2">
      <c r="D25" s="33"/>
    </row>
    <row r="26" spans="1:4" x14ac:dyDescent="0.2">
      <c r="D26" s="33"/>
    </row>
    <row r="27" spans="1:4" x14ac:dyDescent="0.2">
      <c r="D27" s="33"/>
    </row>
    <row r="28" spans="1:4" x14ac:dyDescent="0.2">
      <c r="D28" s="33"/>
    </row>
    <row r="29" spans="1:4" x14ac:dyDescent="0.2">
      <c r="D29" s="33"/>
    </row>
    <row r="30" spans="1:4" x14ac:dyDescent="0.2">
      <c r="D30" s="33"/>
    </row>
    <row r="31" spans="1:4" x14ac:dyDescent="0.2">
      <c r="D31" s="35"/>
    </row>
    <row r="32" spans="1:4" x14ac:dyDescent="0.2">
      <c r="D32" s="36"/>
    </row>
    <row r="33" spans="4:4" x14ac:dyDescent="0.2">
      <c r="D33" s="36"/>
    </row>
    <row r="34" spans="4:4" x14ac:dyDescent="0.2">
      <c r="D34" s="36"/>
    </row>
    <row r="35" spans="4:4" x14ac:dyDescent="0.2">
      <c r="D35" s="36"/>
    </row>
    <row r="36" spans="4:4" x14ac:dyDescent="0.2">
      <c r="D36" s="36"/>
    </row>
    <row r="37" spans="4:4" x14ac:dyDescent="0.2">
      <c r="D37" s="36"/>
    </row>
    <row r="38" spans="4:4" x14ac:dyDescent="0.2">
      <c r="D38" s="36"/>
    </row>
    <row r="39" spans="4:4" x14ac:dyDescent="0.2">
      <c r="D39" s="36"/>
    </row>
    <row r="40" spans="4:4" x14ac:dyDescent="0.2">
      <c r="D40" s="36"/>
    </row>
    <row r="41" spans="4:4" x14ac:dyDescent="0.2">
      <c r="D41" s="36"/>
    </row>
    <row r="42" spans="4:4" x14ac:dyDescent="0.2">
      <c r="D42" s="36"/>
    </row>
    <row r="43" spans="4:4" x14ac:dyDescent="0.2">
      <c r="D43" s="36"/>
    </row>
    <row r="44" spans="4:4" x14ac:dyDescent="0.2">
      <c r="D44" s="36"/>
    </row>
    <row r="45" spans="4:4" x14ac:dyDescent="0.2">
      <c r="D45" s="36"/>
    </row>
    <row r="46" spans="4:4" x14ac:dyDescent="0.2">
      <c r="D46" s="36"/>
    </row>
    <row r="47" spans="4:4" x14ac:dyDescent="0.2">
      <c r="D47" s="36"/>
    </row>
    <row r="48" spans="4:4" x14ac:dyDescent="0.2">
      <c r="D48" s="36"/>
    </row>
    <row r="49" spans="4:4" x14ac:dyDescent="0.2">
      <c r="D49" s="36"/>
    </row>
    <row r="50" spans="4:4" x14ac:dyDescent="0.2">
      <c r="D50" s="36"/>
    </row>
    <row r="51" spans="4:4" x14ac:dyDescent="0.2">
      <c r="D51" s="36"/>
    </row>
    <row r="52" spans="4:4" x14ac:dyDescent="0.2">
      <c r="D52" s="36"/>
    </row>
    <row r="53" spans="4:4" x14ac:dyDescent="0.2">
      <c r="D53" s="36"/>
    </row>
    <row r="54" spans="4:4" x14ac:dyDescent="0.2">
      <c r="D54" s="36"/>
    </row>
    <row r="55" spans="4:4" x14ac:dyDescent="0.2">
      <c r="D55" s="36"/>
    </row>
    <row r="56" spans="4:4" x14ac:dyDescent="0.2">
      <c r="D56" s="36"/>
    </row>
    <row r="57" spans="4:4" x14ac:dyDescent="0.2">
      <c r="D57" s="36"/>
    </row>
    <row r="58" spans="4:4" x14ac:dyDescent="0.2">
      <c r="D58" s="36"/>
    </row>
    <row r="59" spans="4:4" x14ac:dyDescent="0.2">
      <c r="D59" s="36"/>
    </row>
    <row r="60" spans="4:4" x14ac:dyDescent="0.2">
      <c r="D60" s="36"/>
    </row>
    <row r="61" spans="4:4" x14ac:dyDescent="0.2">
      <c r="D61" s="36"/>
    </row>
    <row r="62" spans="4:4" x14ac:dyDescent="0.2">
      <c r="D62" s="36"/>
    </row>
    <row r="63" spans="4:4" x14ac:dyDescent="0.2">
      <c r="D63" s="36"/>
    </row>
    <row r="64" spans="4:4" x14ac:dyDescent="0.2">
      <c r="D64" s="36"/>
    </row>
    <row r="65" spans="4:4" x14ac:dyDescent="0.2">
      <c r="D65" s="36"/>
    </row>
    <row r="66" spans="4:4" x14ac:dyDescent="0.2">
      <c r="D66" s="36"/>
    </row>
    <row r="67" spans="4:4" x14ac:dyDescent="0.2">
      <c r="D67" s="36"/>
    </row>
    <row r="68" spans="4:4" x14ac:dyDescent="0.2">
      <c r="D68" s="36"/>
    </row>
    <row r="69" spans="4:4" x14ac:dyDescent="0.2">
      <c r="D69" s="36"/>
    </row>
    <row r="70" spans="4:4" x14ac:dyDescent="0.2">
      <c r="D70" s="36"/>
    </row>
    <row r="71" spans="4:4" x14ac:dyDescent="0.2">
      <c r="D71" s="36"/>
    </row>
    <row r="72" spans="4:4" x14ac:dyDescent="0.2">
      <c r="D72" s="36"/>
    </row>
    <row r="73" spans="4:4" x14ac:dyDescent="0.2">
      <c r="D73" s="36"/>
    </row>
    <row r="74" spans="4:4" x14ac:dyDescent="0.2">
      <c r="D74" s="36"/>
    </row>
    <row r="75" spans="4:4" x14ac:dyDescent="0.2">
      <c r="D75" s="36"/>
    </row>
    <row r="76" spans="4:4" x14ac:dyDescent="0.2">
      <c r="D76" s="36"/>
    </row>
    <row r="77" spans="4:4" x14ac:dyDescent="0.2">
      <c r="D77" s="36"/>
    </row>
    <row r="78" spans="4:4" x14ac:dyDescent="0.2">
      <c r="D78" s="36"/>
    </row>
    <row r="79" spans="4:4" x14ac:dyDescent="0.2">
      <c r="D79" s="36"/>
    </row>
    <row r="80" spans="4:4" x14ac:dyDescent="0.2">
      <c r="D80" s="36"/>
    </row>
    <row r="81" spans="4:4" x14ac:dyDescent="0.2">
      <c r="D81" s="36"/>
    </row>
    <row r="82" spans="4:4" x14ac:dyDescent="0.2">
      <c r="D82" s="36"/>
    </row>
    <row r="83" spans="4:4" x14ac:dyDescent="0.2">
      <c r="D83" s="36"/>
    </row>
    <row r="84" spans="4:4" x14ac:dyDescent="0.2">
      <c r="D84" s="36"/>
    </row>
    <row r="85" spans="4:4" x14ac:dyDescent="0.2">
      <c r="D85" s="36"/>
    </row>
    <row r="86" spans="4:4" x14ac:dyDescent="0.2">
      <c r="D86" s="36"/>
    </row>
    <row r="87" spans="4:4" x14ac:dyDescent="0.2">
      <c r="D87" s="36"/>
    </row>
    <row r="88" spans="4:4" x14ac:dyDescent="0.2">
      <c r="D88" s="36"/>
    </row>
    <row r="89" spans="4:4" x14ac:dyDescent="0.2">
      <c r="D89" s="36"/>
    </row>
    <row r="90" spans="4:4" x14ac:dyDescent="0.2">
      <c r="D90" s="36"/>
    </row>
    <row r="91" spans="4:4" x14ac:dyDescent="0.2">
      <c r="D91" s="36"/>
    </row>
    <row r="92" spans="4:4" x14ac:dyDescent="0.2">
      <c r="D92" s="36"/>
    </row>
    <row r="93" spans="4:4" x14ac:dyDescent="0.2">
      <c r="D93" s="36"/>
    </row>
    <row r="94" spans="4:4" x14ac:dyDescent="0.2">
      <c r="D94" s="36"/>
    </row>
    <row r="95" spans="4:4" x14ac:dyDescent="0.2">
      <c r="D95" s="36"/>
    </row>
    <row r="96" spans="4:4" x14ac:dyDescent="0.2">
      <c r="D96" s="36"/>
    </row>
    <row r="97" spans="4:4" x14ac:dyDescent="0.2">
      <c r="D97" s="36"/>
    </row>
    <row r="98" spans="4:4" x14ac:dyDescent="0.2">
      <c r="D98" s="36"/>
    </row>
    <row r="99" spans="4:4" x14ac:dyDescent="0.2">
      <c r="D99" s="36"/>
    </row>
    <row r="100" spans="4:4" x14ac:dyDescent="0.2">
      <c r="D100" s="36"/>
    </row>
    <row r="101" spans="4:4" x14ac:dyDescent="0.2">
      <c r="D101" s="36"/>
    </row>
    <row r="102" spans="4:4" x14ac:dyDescent="0.2">
      <c r="D102" s="36"/>
    </row>
    <row r="103" spans="4:4" x14ac:dyDescent="0.2">
      <c r="D103" s="36"/>
    </row>
    <row r="104" spans="4:4" x14ac:dyDescent="0.2">
      <c r="D104" s="36"/>
    </row>
    <row r="105" spans="4:4" x14ac:dyDescent="0.2">
      <c r="D105" s="36"/>
    </row>
    <row r="106" spans="4:4" x14ac:dyDescent="0.2">
      <c r="D106" s="36"/>
    </row>
    <row r="107" spans="4:4" x14ac:dyDescent="0.2">
      <c r="D107" s="36"/>
    </row>
    <row r="108" spans="4:4" x14ac:dyDescent="0.2">
      <c r="D108" s="36"/>
    </row>
    <row r="109" spans="4:4" x14ac:dyDescent="0.2">
      <c r="D109" s="36"/>
    </row>
    <row r="110" spans="4:4" x14ac:dyDescent="0.2">
      <c r="D110" s="36"/>
    </row>
    <row r="111" spans="4:4" x14ac:dyDescent="0.2">
      <c r="D111" s="36"/>
    </row>
    <row r="112" spans="4:4" x14ac:dyDescent="0.2">
      <c r="D112" s="36"/>
    </row>
    <row r="113" spans="4:4" x14ac:dyDescent="0.2">
      <c r="D113" s="36"/>
    </row>
    <row r="114" spans="4:4" x14ac:dyDescent="0.2">
      <c r="D114" s="36"/>
    </row>
    <row r="115" spans="4:4" x14ac:dyDescent="0.2">
      <c r="D115" s="36"/>
    </row>
    <row r="116" spans="4:4" x14ac:dyDescent="0.2">
      <c r="D116" s="36"/>
    </row>
    <row r="117" spans="4:4" x14ac:dyDescent="0.2">
      <c r="D117" s="36"/>
    </row>
    <row r="118" spans="4:4" x14ac:dyDescent="0.2">
      <c r="D118" s="36"/>
    </row>
    <row r="119" spans="4:4" x14ac:dyDescent="0.2">
      <c r="D119" s="36"/>
    </row>
    <row r="120" spans="4:4" x14ac:dyDescent="0.2">
      <c r="D120" s="36"/>
    </row>
    <row r="121" spans="4:4" x14ac:dyDescent="0.2">
      <c r="D121" s="36"/>
    </row>
    <row r="122" spans="4:4" x14ac:dyDescent="0.2">
      <c r="D122" s="36"/>
    </row>
    <row r="123" spans="4:4" x14ac:dyDescent="0.2">
      <c r="D123" s="36"/>
    </row>
    <row r="124" spans="4:4" x14ac:dyDescent="0.2">
      <c r="D124" s="36"/>
    </row>
    <row r="125" spans="4:4" x14ac:dyDescent="0.2">
      <c r="D125" s="36"/>
    </row>
    <row r="126" spans="4:4" x14ac:dyDescent="0.2">
      <c r="D126" s="36"/>
    </row>
    <row r="127" spans="4:4" x14ac:dyDescent="0.2">
      <c r="D127" s="36"/>
    </row>
    <row r="128" spans="4:4" x14ac:dyDescent="0.2">
      <c r="D128" s="36"/>
    </row>
    <row r="129" spans="4:4" x14ac:dyDescent="0.2">
      <c r="D129" s="36"/>
    </row>
    <row r="130" spans="4:4" x14ac:dyDescent="0.2">
      <c r="D130" s="36"/>
    </row>
    <row r="131" spans="4:4" x14ac:dyDescent="0.2">
      <c r="D131" s="36"/>
    </row>
    <row r="132" spans="4:4" x14ac:dyDescent="0.2">
      <c r="D132" s="36"/>
    </row>
    <row r="133" spans="4:4" x14ac:dyDescent="0.2">
      <c r="D133" s="36"/>
    </row>
    <row r="134" spans="4:4" x14ac:dyDescent="0.2">
      <c r="D134" s="36"/>
    </row>
    <row r="135" spans="4:4" x14ac:dyDescent="0.2">
      <c r="D135" s="36"/>
    </row>
    <row r="136" spans="4:4" x14ac:dyDescent="0.2">
      <c r="D136" s="36"/>
    </row>
    <row r="137" spans="4:4" x14ac:dyDescent="0.2">
      <c r="D137" s="36"/>
    </row>
    <row r="138" spans="4:4" x14ac:dyDescent="0.2">
      <c r="D138" s="36"/>
    </row>
    <row r="139" spans="4:4" x14ac:dyDescent="0.2">
      <c r="D139" s="36"/>
    </row>
    <row r="140" spans="4:4" x14ac:dyDescent="0.2">
      <c r="D140" s="36"/>
    </row>
    <row r="141" spans="4:4" x14ac:dyDescent="0.2">
      <c r="D141" s="36"/>
    </row>
    <row r="142" spans="4:4" x14ac:dyDescent="0.2">
      <c r="D142" s="36"/>
    </row>
    <row r="143" spans="4:4" x14ac:dyDescent="0.2">
      <c r="D143" s="36"/>
    </row>
    <row r="144" spans="4:4" x14ac:dyDescent="0.2">
      <c r="D144" s="36"/>
    </row>
    <row r="145" spans="4:4" x14ac:dyDescent="0.2">
      <c r="D145" s="36"/>
    </row>
    <row r="146" spans="4:4" x14ac:dyDescent="0.2">
      <c r="D146" s="36"/>
    </row>
    <row r="147" spans="4:4" x14ac:dyDescent="0.2">
      <c r="D147" s="36"/>
    </row>
    <row r="148" spans="4:4" x14ac:dyDescent="0.2">
      <c r="D148" s="36"/>
    </row>
    <row r="149" spans="4:4" x14ac:dyDescent="0.2">
      <c r="D149" s="36"/>
    </row>
    <row r="150" spans="4:4" x14ac:dyDescent="0.2">
      <c r="D150" s="36"/>
    </row>
    <row r="151" spans="4:4" x14ac:dyDescent="0.2">
      <c r="D151" s="36"/>
    </row>
    <row r="152" spans="4:4" x14ac:dyDescent="0.2">
      <c r="D152" s="36"/>
    </row>
    <row r="153" spans="4:4" x14ac:dyDescent="0.2">
      <c r="D153" s="36"/>
    </row>
    <row r="154" spans="4:4" x14ac:dyDescent="0.2">
      <c r="D154" s="36"/>
    </row>
    <row r="155" spans="4:4" x14ac:dyDescent="0.2">
      <c r="D155" s="36"/>
    </row>
    <row r="156" spans="4:4" x14ac:dyDescent="0.2">
      <c r="D156" s="36"/>
    </row>
    <row r="157" spans="4:4" x14ac:dyDescent="0.2">
      <c r="D157" s="36"/>
    </row>
    <row r="158" spans="4:4" x14ac:dyDescent="0.2">
      <c r="D158" s="36"/>
    </row>
    <row r="159" spans="4:4" x14ac:dyDescent="0.2">
      <c r="D159" s="36"/>
    </row>
    <row r="160" spans="4:4" x14ac:dyDescent="0.2">
      <c r="D160" s="36"/>
    </row>
    <row r="161" spans="4:4" x14ac:dyDescent="0.2">
      <c r="D161" s="36"/>
    </row>
    <row r="162" spans="4:4" x14ac:dyDescent="0.2">
      <c r="D162" s="36"/>
    </row>
    <row r="163" spans="4:4" x14ac:dyDescent="0.2">
      <c r="D163" s="36"/>
    </row>
    <row r="164" spans="4:4" x14ac:dyDescent="0.2">
      <c r="D164" s="36"/>
    </row>
    <row r="165" spans="4:4" x14ac:dyDescent="0.2">
      <c r="D165" s="36"/>
    </row>
    <row r="166" spans="4:4" x14ac:dyDescent="0.2">
      <c r="D166" s="36"/>
    </row>
    <row r="167" spans="4:4" x14ac:dyDescent="0.2">
      <c r="D167" s="36"/>
    </row>
  </sheetData>
  <mergeCells count="12">
    <mergeCell ref="A11:D11"/>
    <mergeCell ref="A2:D2"/>
    <mergeCell ref="A1:D1"/>
    <mergeCell ref="C3:D3"/>
    <mergeCell ref="A6:B6"/>
    <mergeCell ref="A8:B8"/>
    <mergeCell ref="A7:D7"/>
    <mergeCell ref="A9:D9"/>
    <mergeCell ref="A10:D10"/>
    <mergeCell ref="A3:B3"/>
    <mergeCell ref="A4:B4"/>
    <mergeCell ref="A5:B5"/>
  </mergeCells>
  <dataValidations disablePrompts="1" count="1">
    <dataValidation type="list" allowBlank="1" showInputMessage="1" showErrorMessage="1" sqref="B1:B10 B12:B1048576">
      <formula1>Cost_Heading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B26"/>
  <sheetViews>
    <sheetView workbookViewId="0">
      <selection sqref="A1:B1"/>
    </sheetView>
  </sheetViews>
  <sheetFormatPr defaultColWidth="9.140625" defaultRowHeight="12.75" x14ac:dyDescent="0.2"/>
  <cols>
    <col min="1" max="1" width="60.7109375" style="16" customWidth="1"/>
    <col min="2" max="2" width="35.7109375" style="21" customWidth="1"/>
    <col min="3" max="16384" width="9.140625" style="16"/>
  </cols>
  <sheetData>
    <row r="1" spans="1:2" s="2" customFormat="1" x14ac:dyDescent="0.2">
      <c r="A1" s="151" t="s">
        <v>21</v>
      </c>
      <c r="B1" s="151"/>
    </row>
    <row r="2" spans="1:2" s="2" customFormat="1" ht="13.15" customHeight="1" x14ac:dyDescent="0.2">
      <c r="A2" s="61"/>
      <c r="B2" s="14"/>
    </row>
    <row r="3" spans="1:2" s="2" customFormat="1" x14ac:dyDescent="0.2">
      <c r="A3" s="60" t="s">
        <v>82</v>
      </c>
      <c r="B3" s="93" t="str">
        <f>IF(Summary!B3&gt;0,Summary!B3,"")</f>
        <v/>
      </c>
    </row>
    <row r="4" spans="1:2" s="2" customFormat="1" x14ac:dyDescent="0.2">
      <c r="A4" s="59" t="s">
        <v>32</v>
      </c>
      <c r="B4" s="93" t="str">
        <f>IF(Summary!B4&gt;0,Summary!B4,"")</f>
        <v/>
      </c>
    </row>
    <row r="5" spans="1:2" s="2" customFormat="1" x14ac:dyDescent="0.2">
      <c r="A5" s="59" t="s">
        <v>34</v>
      </c>
      <c r="B5" s="93" t="str">
        <f>IF(Summary!B5&gt;0,Summary!B5,"")</f>
        <v/>
      </c>
    </row>
    <row r="6" spans="1:2" s="2" customFormat="1" x14ac:dyDescent="0.2">
      <c r="A6" s="59" t="s">
        <v>33</v>
      </c>
      <c r="B6" s="93" t="str">
        <f>IF(Summary!B6&gt;0,Summary!B6,"")</f>
        <v/>
      </c>
    </row>
    <row r="7" spans="1:2" s="2" customFormat="1" x14ac:dyDescent="0.2">
      <c r="A7" s="62"/>
      <c r="B7" s="14"/>
    </row>
    <row r="8" spans="1:2" s="2" customFormat="1" x14ac:dyDescent="0.2">
      <c r="A8" s="63"/>
      <c r="B8" s="14"/>
    </row>
    <row r="9" spans="1:2" s="2" customFormat="1" x14ac:dyDescent="0.2">
      <c r="A9" s="152" t="s">
        <v>41</v>
      </c>
      <c r="B9" s="152"/>
    </row>
    <row r="11" spans="1:2" s="18" customFormat="1" x14ac:dyDescent="0.2">
      <c r="A11" s="72" t="s">
        <v>14</v>
      </c>
      <c r="B11" s="73" t="s">
        <v>44</v>
      </c>
    </row>
    <row r="12" spans="1:2" x14ac:dyDescent="0.2">
      <c r="A12" s="61">
        <v>2014</v>
      </c>
      <c r="B12" s="94"/>
    </row>
    <row r="13" spans="1:2" x14ac:dyDescent="0.2">
      <c r="A13" s="61">
        <v>2015</v>
      </c>
      <c r="B13" s="94"/>
    </row>
    <row r="14" spans="1:2" x14ac:dyDescent="0.2">
      <c r="A14" s="61">
        <v>2016</v>
      </c>
      <c r="B14" s="94"/>
    </row>
    <row r="15" spans="1:2" x14ac:dyDescent="0.2">
      <c r="A15" s="61">
        <v>2017</v>
      </c>
      <c r="B15" s="94"/>
    </row>
    <row r="16" spans="1:2" x14ac:dyDescent="0.2">
      <c r="A16" s="61">
        <v>2018</v>
      </c>
      <c r="B16" s="94"/>
    </row>
    <row r="17" spans="1:2" x14ac:dyDescent="0.2">
      <c r="A17" s="61">
        <v>2019</v>
      </c>
      <c r="B17" s="94"/>
    </row>
    <row r="18" spans="1:2" x14ac:dyDescent="0.2">
      <c r="A18" s="61">
        <v>2020</v>
      </c>
      <c r="B18" s="94"/>
    </row>
    <row r="19" spans="1:2" x14ac:dyDescent="0.2">
      <c r="A19" s="61">
        <v>2021</v>
      </c>
      <c r="B19" s="94"/>
    </row>
    <row r="20" spans="1:2" x14ac:dyDescent="0.2">
      <c r="A20" s="61">
        <v>2022</v>
      </c>
      <c r="B20" s="94"/>
    </row>
    <row r="21" spans="1:2" x14ac:dyDescent="0.2">
      <c r="A21" s="72" t="s">
        <v>22</v>
      </c>
      <c r="B21" s="96">
        <f>SUBTOTAL(109,Table8[Total Income (£)])</f>
        <v>0</v>
      </c>
    </row>
    <row r="22" spans="1:2" x14ac:dyDescent="0.2">
      <c r="A22" s="15"/>
      <c r="B22" s="20"/>
    </row>
    <row r="23" spans="1:2" x14ac:dyDescent="0.2">
      <c r="A23" s="15"/>
      <c r="B23" s="20"/>
    </row>
    <row r="24" spans="1:2" x14ac:dyDescent="0.2">
      <c r="A24" s="150" t="s">
        <v>42</v>
      </c>
      <c r="B24" s="150"/>
    </row>
    <row r="25" spans="1:2" x14ac:dyDescent="0.2">
      <c r="A25" s="58" t="s">
        <v>29</v>
      </c>
      <c r="B25" s="95"/>
    </row>
    <row r="26" spans="1:2" x14ac:dyDescent="0.2">
      <c r="B26" s="16"/>
    </row>
  </sheetData>
  <mergeCells count="3">
    <mergeCell ref="A24:B24"/>
    <mergeCell ref="A1:B1"/>
    <mergeCell ref="A9:B9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E21"/>
  <sheetViews>
    <sheetView workbookViewId="0">
      <pane ySplit="12" topLeftCell="A13" activePane="bottomLeft" state="frozen"/>
      <selection activeCell="B25" sqref="B25"/>
      <selection pane="bottomLeft" sqref="A1:E1"/>
    </sheetView>
  </sheetViews>
  <sheetFormatPr defaultColWidth="9.140625" defaultRowHeight="12.75" x14ac:dyDescent="0.2"/>
  <cols>
    <col min="1" max="1" width="11.85546875" style="16" bestFit="1" customWidth="1"/>
    <col min="2" max="2" width="40.7109375" style="16" customWidth="1"/>
    <col min="3" max="3" width="20.7109375" style="16" customWidth="1"/>
    <col min="4" max="4" width="20.7109375" style="90" customWidth="1"/>
    <col min="5" max="5" width="20.7109375" style="21" customWidth="1"/>
    <col min="6" max="16384" width="9.140625" style="16"/>
  </cols>
  <sheetData>
    <row r="1" spans="1:5" s="2" customFormat="1" ht="13.15" x14ac:dyDescent="0.25">
      <c r="A1" s="151" t="s">
        <v>24</v>
      </c>
      <c r="B1" s="151"/>
      <c r="C1" s="151"/>
      <c r="D1" s="151"/>
      <c r="E1" s="151"/>
    </row>
    <row r="2" spans="1:5" s="2" customFormat="1" ht="13.15" x14ac:dyDescent="0.25">
      <c r="A2" s="160"/>
      <c r="B2" s="161"/>
      <c r="D2" s="85"/>
      <c r="E2" s="14"/>
    </row>
    <row r="3" spans="1:5" s="2" customFormat="1" ht="13.15" x14ac:dyDescent="0.25">
      <c r="A3" s="8" t="s">
        <v>82</v>
      </c>
      <c r="B3" s="9"/>
      <c r="C3" s="162" t="str">
        <f>IF(Summary!B3&gt;0,Summary!B3,"")</f>
        <v/>
      </c>
      <c r="D3" s="163"/>
      <c r="E3" s="164"/>
    </row>
    <row r="4" spans="1:5" s="2" customFormat="1" x14ac:dyDescent="0.2">
      <c r="A4" s="159" t="s">
        <v>32</v>
      </c>
      <c r="B4" s="159"/>
      <c r="C4" s="162" t="str">
        <f>IF(Summary!B4&gt;0,Summary!B4,"")</f>
        <v/>
      </c>
      <c r="D4" s="163"/>
      <c r="E4" s="164"/>
    </row>
    <row r="5" spans="1:5" s="2" customFormat="1" x14ac:dyDescent="0.2">
      <c r="A5" s="159" t="s">
        <v>33</v>
      </c>
      <c r="B5" s="159"/>
      <c r="C5" s="162" t="str">
        <f>IF(Summary!B5&gt;0,Summary!B5,"")</f>
        <v/>
      </c>
      <c r="D5" s="163"/>
      <c r="E5" s="164"/>
    </row>
    <row r="6" spans="1:5" s="2" customFormat="1" ht="13.15" x14ac:dyDescent="0.25">
      <c r="A6" s="159" t="s">
        <v>34</v>
      </c>
      <c r="B6" s="159"/>
      <c r="C6" s="162" t="str">
        <f>IF(Summary!B6&gt;0,Summary!B6,"")</f>
        <v/>
      </c>
      <c r="D6" s="163"/>
      <c r="E6" s="164"/>
    </row>
    <row r="7" spans="1:5" s="2" customFormat="1" ht="13.15" x14ac:dyDescent="0.25">
      <c r="A7" s="160"/>
      <c r="B7" s="161"/>
      <c r="D7" s="85"/>
      <c r="E7" s="14"/>
    </row>
    <row r="8" spans="1:5" s="2" customFormat="1" x14ac:dyDescent="0.2">
      <c r="A8" s="159" t="s">
        <v>25</v>
      </c>
      <c r="B8" s="159"/>
      <c r="C8" s="10">
        <f>SUM(E:E)</f>
        <v>0</v>
      </c>
      <c r="D8" s="86"/>
      <c r="E8" s="12"/>
    </row>
    <row r="9" spans="1:5" s="2" customFormat="1" ht="13.15" x14ac:dyDescent="0.25">
      <c r="A9" s="153"/>
      <c r="B9" s="154"/>
      <c r="C9" s="11"/>
      <c r="D9" s="87"/>
      <c r="E9" s="13"/>
    </row>
    <row r="10" spans="1:5" s="2" customFormat="1" ht="13.15" x14ac:dyDescent="0.25">
      <c r="A10" s="155"/>
      <c r="B10" s="156"/>
      <c r="C10" s="11"/>
      <c r="D10" s="87"/>
      <c r="E10" s="13"/>
    </row>
    <row r="11" spans="1:5" s="2" customFormat="1" ht="13.15" x14ac:dyDescent="0.25">
      <c r="A11" s="157"/>
      <c r="B11" s="158"/>
      <c r="D11" s="85"/>
      <c r="E11" s="14"/>
    </row>
    <row r="12" spans="1:5" s="77" customFormat="1" ht="25.5" x14ac:dyDescent="0.2">
      <c r="A12" s="74" t="s">
        <v>14</v>
      </c>
      <c r="B12" s="75" t="s">
        <v>31</v>
      </c>
      <c r="C12" s="75" t="s">
        <v>43</v>
      </c>
      <c r="D12" s="88" t="s">
        <v>26</v>
      </c>
      <c r="E12" s="76" t="s">
        <v>27</v>
      </c>
    </row>
    <row r="13" spans="1:5" x14ac:dyDescent="0.2">
      <c r="A13" s="17"/>
      <c r="B13" s="22"/>
      <c r="C13" s="19"/>
      <c r="D13" s="89"/>
      <c r="E13" s="20"/>
    </row>
    <row r="14" spans="1:5" x14ac:dyDescent="0.2">
      <c r="A14" s="17"/>
      <c r="B14" s="22"/>
      <c r="C14" s="19"/>
      <c r="D14" s="89"/>
      <c r="E14" s="20"/>
    </row>
    <row r="15" spans="1:5" x14ac:dyDescent="0.2">
      <c r="A15" s="17"/>
      <c r="B15" s="22"/>
      <c r="C15" s="19"/>
      <c r="D15" s="89"/>
      <c r="E15" s="20"/>
    </row>
    <row r="16" spans="1:5" x14ac:dyDescent="0.2">
      <c r="A16" s="17"/>
      <c r="B16" s="22"/>
      <c r="C16" s="19"/>
      <c r="D16" s="89"/>
      <c r="E16" s="20"/>
    </row>
    <row r="17" spans="1:5" x14ac:dyDescent="0.2">
      <c r="A17" s="17"/>
      <c r="B17" s="22"/>
      <c r="C17" s="19"/>
      <c r="D17" s="89"/>
      <c r="E17" s="20"/>
    </row>
    <row r="18" spans="1:5" x14ac:dyDescent="0.2">
      <c r="A18" s="17"/>
      <c r="B18" s="22"/>
      <c r="C18" s="19"/>
      <c r="D18" s="89"/>
      <c r="E18" s="20"/>
    </row>
    <row r="19" spans="1:5" x14ac:dyDescent="0.2">
      <c r="A19" s="17"/>
      <c r="B19" s="22"/>
      <c r="C19" s="19"/>
      <c r="D19" s="89"/>
      <c r="E19" s="20"/>
    </row>
    <row r="20" spans="1:5" x14ac:dyDescent="0.2">
      <c r="A20" s="17"/>
      <c r="B20" s="22"/>
      <c r="C20" s="19"/>
      <c r="D20" s="89"/>
      <c r="E20" s="20"/>
    </row>
    <row r="21" spans="1:5" x14ac:dyDescent="0.2">
      <c r="A21" s="17"/>
      <c r="B21" s="22"/>
      <c r="C21" s="19"/>
      <c r="D21" s="89"/>
      <c r="E21" s="20"/>
    </row>
  </sheetData>
  <mergeCells count="14">
    <mergeCell ref="C6:E6"/>
    <mergeCell ref="C5:E5"/>
    <mergeCell ref="A1:E1"/>
    <mergeCell ref="A4:B4"/>
    <mergeCell ref="A5:B5"/>
    <mergeCell ref="C4:E4"/>
    <mergeCell ref="C3:E3"/>
    <mergeCell ref="A2:B2"/>
    <mergeCell ref="A9:B9"/>
    <mergeCell ref="A10:B10"/>
    <mergeCell ref="A11:B11"/>
    <mergeCell ref="A6:B6"/>
    <mergeCell ref="A8:B8"/>
    <mergeCell ref="A7:B7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'To be hidden'!$E$2:$E$11</xm:f>
          </x14:formula1>
          <xm:sqref>C12:C1048576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26"/>
  <sheetViews>
    <sheetView workbookViewId="0"/>
  </sheetViews>
  <sheetFormatPr defaultRowHeight="12.75" x14ac:dyDescent="0.2"/>
  <cols>
    <col min="1" max="1" width="38.5703125" bestFit="1" customWidth="1"/>
    <col min="2" max="2" width="19.7109375" bestFit="1" customWidth="1"/>
    <col min="3" max="3" width="38.5703125" bestFit="1" customWidth="1"/>
    <col min="4" max="4" width="21.42578125" bestFit="1" customWidth="1"/>
    <col min="5" max="5" width="43.140625" bestFit="1" customWidth="1"/>
    <col min="6" max="6" width="56.28515625" bestFit="1" customWidth="1"/>
    <col min="7" max="7" width="21.5703125" bestFit="1" customWidth="1"/>
  </cols>
  <sheetData>
    <row r="1" spans="1:7" x14ac:dyDescent="0.2">
      <c r="A1" t="s">
        <v>63</v>
      </c>
      <c r="B1" s="1" t="s">
        <v>85</v>
      </c>
      <c r="C1" t="s">
        <v>63</v>
      </c>
      <c r="E1" t="s">
        <v>45</v>
      </c>
      <c r="F1" t="s">
        <v>59</v>
      </c>
      <c r="G1">
        <v>0</v>
      </c>
    </row>
    <row r="2" spans="1:7" x14ac:dyDescent="0.2">
      <c r="A2" t="s">
        <v>64</v>
      </c>
      <c r="B2" s="1"/>
      <c r="C2" t="s">
        <v>64</v>
      </c>
      <c r="E2" t="s">
        <v>46</v>
      </c>
      <c r="F2" t="s">
        <v>60</v>
      </c>
      <c r="G2">
        <v>15</v>
      </c>
    </row>
    <row r="3" spans="1:7" x14ac:dyDescent="0.2">
      <c r="A3" t="s">
        <v>65</v>
      </c>
      <c r="B3" s="1"/>
      <c r="C3" t="s">
        <v>65</v>
      </c>
      <c r="E3" t="s">
        <v>47</v>
      </c>
      <c r="F3" t="s">
        <v>61</v>
      </c>
      <c r="G3">
        <v>25</v>
      </c>
    </row>
    <row r="4" spans="1:7" x14ac:dyDescent="0.2">
      <c r="A4" t="s">
        <v>66</v>
      </c>
      <c r="C4" t="s">
        <v>66</v>
      </c>
      <c r="E4" t="s">
        <v>48</v>
      </c>
      <c r="F4" t="s">
        <v>62</v>
      </c>
      <c r="G4">
        <v>40</v>
      </c>
    </row>
    <row r="5" spans="1:7" x14ac:dyDescent="0.2">
      <c r="A5" t="s">
        <v>67</v>
      </c>
      <c r="C5" t="s">
        <v>67</v>
      </c>
      <c r="E5" t="s">
        <v>49</v>
      </c>
    </row>
    <row r="6" spans="1:7" x14ac:dyDescent="0.2">
      <c r="A6" t="s">
        <v>68</v>
      </c>
      <c r="C6" t="s">
        <v>68</v>
      </c>
      <c r="E6" t="s">
        <v>50</v>
      </c>
    </row>
    <row r="7" spans="1:7" x14ac:dyDescent="0.2">
      <c r="A7" t="s">
        <v>69</v>
      </c>
      <c r="C7" t="s">
        <v>92</v>
      </c>
      <c r="E7" t="s">
        <v>54</v>
      </c>
    </row>
    <row r="8" spans="1:7" x14ac:dyDescent="0.2">
      <c r="A8" t="s">
        <v>70</v>
      </c>
      <c r="C8" t="s">
        <v>70</v>
      </c>
      <c r="E8" t="s">
        <v>51</v>
      </c>
    </row>
    <row r="9" spans="1:7" x14ac:dyDescent="0.2">
      <c r="A9" t="s">
        <v>71</v>
      </c>
      <c r="C9" t="s">
        <v>71</v>
      </c>
      <c r="E9" t="s">
        <v>52</v>
      </c>
    </row>
    <row r="10" spans="1:7" x14ac:dyDescent="0.2">
      <c r="A10" t="s">
        <v>72</v>
      </c>
      <c r="C10" t="s">
        <v>72</v>
      </c>
      <c r="E10" t="s">
        <v>53</v>
      </c>
    </row>
    <row r="11" spans="1:7" x14ac:dyDescent="0.2">
      <c r="A11" t="s">
        <v>73</v>
      </c>
      <c r="C11" t="s">
        <v>73</v>
      </c>
      <c r="E11" t="s">
        <v>12</v>
      </c>
    </row>
    <row r="12" spans="1:7" x14ac:dyDescent="0.2">
      <c r="A12" t="s">
        <v>74</v>
      </c>
      <c r="C12" t="s">
        <v>74</v>
      </c>
    </row>
    <row r="13" spans="1:7" x14ac:dyDescent="0.2">
      <c r="A13" t="s">
        <v>75</v>
      </c>
      <c r="C13" t="s">
        <v>75</v>
      </c>
    </row>
    <row r="14" spans="1:7" x14ac:dyDescent="0.2">
      <c r="A14" t="s">
        <v>76</v>
      </c>
      <c r="C14" t="s">
        <v>76</v>
      </c>
    </row>
    <row r="15" spans="1:7" x14ac:dyDescent="0.2">
      <c r="A15" t="s">
        <v>77</v>
      </c>
      <c r="C15" t="s">
        <v>77</v>
      </c>
    </row>
    <row r="16" spans="1:7" x14ac:dyDescent="0.2">
      <c r="C16" t="s">
        <v>79</v>
      </c>
    </row>
    <row r="17" spans="3:3" x14ac:dyDescent="0.2">
      <c r="C17" t="s">
        <v>80</v>
      </c>
    </row>
    <row r="18" spans="3:3" x14ac:dyDescent="0.2">
      <c r="C18" t="s">
        <v>81</v>
      </c>
    </row>
    <row r="19" spans="3:3" x14ac:dyDescent="0.2">
      <c r="C19" t="s">
        <v>86</v>
      </c>
    </row>
    <row r="20" spans="3:3" x14ac:dyDescent="0.2">
      <c r="C20" t="s">
        <v>88</v>
      </c>
    </row>
    <row r="21" spans="3:3" x14ac:dyDescent="0.2">
      <c r="C21" t="s">
        <v>87</v>
      </c>
    </row>
    <row r="22" spans="3:3" x14ac:dyDescent="0.2">
      <c r="C22" t="s">
        <v>89</v>
      </c>
    </row>
    <row r="23" spans="3:3" x14ac:dyDescent="0.2">
      <c r="C23" t="s">
        <v>90</v>
      </c>
    </row>
    <row r="24" spans="3:3" x14ac:dyDescent="0.2">
      <c r="C24" t="s">
        <v>93</v>
      </c>
    </row>
    <row r="25" spans="3:3" x14ac:dyDescent="0.2">
      <c r="C25" t="s">
        <v>91</v>
      </c>
    </row>
    <row r="26" spans="3:3" x14ac:dyDescent="0.2">
      <c r="C26" t="s">
        <v>94</v>
      </c>
    </row>
  </sheetData>
  <sortState ref="A2:B4">
    <sortCondition ref="A2:A4"/>
  </sortState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17</vt:i4>
      </vt:variant>
    </vt:vector>
  </HeadingPairs>
  <TitlesOfParts>
    <vt:vector size="25" baseType="lpstr">
      <vt:lpstr>Summary</vt:lpstr>
      <vt:lpstr>a-Unit Costs</vt:lpstr>
      <vt:lpstr>b-Flat Rates</vt:lpstr>
      <vt:lpstr>c-Actual Costs</vt:lpstr>
      <vt:lpstr>d - Challenge Fund</vt:lpstr>
      <vt:lpstr>e-Income-Revenue</vt:lpstr>
      <vt:lpstr>f-Match Funding</vt:lpstr>
      <vt:lpstr>To be hidden</vt:lpstr>
      <vt:lpstr>Challenge_Fund</vt:lpstr>
      <vt:lpstr>Challenge_Fund_</vt:lpstr>
      <vt:lpstr>Cost_Heading</vt:lpstr>
      <vt:lpstr>Direct_Staff_Costs</vt:lpstr>
      <vt:lpstr>'a-Unit Costs'!Print_Area</vt:lpstr>
      <vt:lpstr>'b-Flat Rates'!Print_Area</vt:lpstr>
      <vt:lpstr>'c-Actual Costs'!Print_Area</vt:lpstr>
      <vt:lpstr>'d - Challenge Fund'!Print_Area</vt:lpstr>
      <vt:lpstr>'e-Income-Revenue'!Print_Area</vt:lpstr>
      <vt:lpstr>'f-Match Funding'!Print_Area</vt:lpstr>
      <vt:lpstr>Summary!Print_Area</vt:lpstr>
      <vt:lpstr>'a-Unit Costs'!Print_Titles</vt:lpstr>
      <vt:lpstr>'b-Flat Rates'!Print_Titles</vt:lpstr>
      <vt:lpstr>'c-Actual Costs'!Print_Titles</vt:lpstr>
      <vt:lpstr>'d - Challenge Fund'!Print_Titles</vt:lpstr>
      <vt:lpstr>'e-Income-Revenue'!Print_Titles</vt:lpstr>
      <vt:lpstr>'f-Match Funding'!Print_Titles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u416709</dc:creator>
  <cp:lastModifiedBy>n414857</cp:lastModifiedBy>
  <cp:lastPrinted>2015-09-07T09:39:17Z</cp:lastPrinted>
  <dcterms:created xsi:type="dcterms:W3CDTF">2014-10-02T07:43:47Z</dcterms:created>
  <dcterms:modified xsi:type="dcterms:W3CDTF">2017-04-11T07:47:41Z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A9402709</vt:lpwstr>
  </property>
  <property fmtid="{D5CDD505-2E9C-101B-9397-08002B2CF9AE}" pid="4" name="Objective-Title">
    <vt:lpwstr>2014-2020 Programmes - Guidance - Operation Application - Financial Annex - September 2015</vt:lpwstr>
  </property>
  <property fmtid="{D5CDD505-2E9C-101B-9397-08002B2CF9AE}" pid="5" name="Objective-Comment">
    <vt:lpwstr>
    </vt:lpwstr>
  </property>
  <property fmtid="{D5CDD505-2E9C-101B-9397-08002B2CF9AE}" pid="6" name="Objective-CreationStamp">
    <vt:filetime>2014-10-03T08:01:26Z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2017-04-10T09:02:58Z</vt:filetime>
  </property>
  <property fmtid="{D5CDD505-2E9C-101B-9397-08002B2CF9AE}" pid="10" name="Objective-ModificationStamp">
    <vt:filetime>2017-04-10T09:03:31Z</vt:filetime>
  </property>
  <property fmtid="{D5CDD505-2E9C-101B-9397-08002B2CF9AE}" pid="11" name="Objective-Owner">
    <vt:lpwstr>Robertson, Kenneth K (U416709)</vt:lpwstr>
  </property>
  <property fmtid="{D5CDD505-2E9C-101B-9397-08002B2CF9AE}" pid="12" name="Objective-Path">
    <vt:lpwstr>Objective Global Folder:SG File Plan:Economics and finance:Economic development:General:Advice and policy: Economic development - general:European Structural Funds: Operational Programme 2014-2020: Guidance and procedures: 2014-2019:</vt:lpwstr>
  </property>
  <property fmtid="{D5CDD505-2E9C-101B-9397-08002B2CF9AE}" pid="13" name="Objective-Parent">
    <vt:lpwstr>European Structural Funds: Operational Programme 2014-2020: Guidance and procedures: 2014-2019</vt:lpwstr>
  </property>
  <property fmtid="{D5CDD505-2E9C-101B-9397-08002B2CF9AE}" pid="14" name="Objective-State">
    <vt:lpwstr>Published</vt:lpwstr>
  </property>
  <property fmtid="{D5CDD505-2E9C-101B-9397-08002B2CF9AE}" pid="15" name="Objective-Version">
    <vt:lpwstr>17.0</vt:lpwstr>
  </property>
  <property fmtid="{D5CDD505-2E9C-101B-9397-08002B2CF9AE}" pid="16" name="Objective-VersionNumber">
    <vt:i4>20</vt:i4>
  </property>
  <property fmtid="{D5CDD505-2E9C-101B-9397-08002B2CF9AE}" pid="17" name="Objective-VersionComment">
    <vt:lpwstr>
    </vt:lpwstr>
  </property>
  <property fmtid="{D5CDD505-2E9C-101B-9397-08002B2CF9AE}" pid="18" name="Objective-FileNumber">
    <vt:lpwstr>BUSPROC/4275</vt:lpwstr>
  </property>
  <property fmtid="{D5CDD505-2E9C-101B-9397-08002B2CF9AE}" pid="19" name="Objective-Classification">
    <vt:lpwstr>[Inherited - OFFICIAL]</vt:lpwstr>
  </property>
  <property fmtid="{D5CDD505-2E9C-101B-9397-08002B2CF9AE}" pid="20" name="Objective-Caveats">
    <vt:lpwstr>
    </vt:lpwstr>
  </property>
  <property fmtid="{D5CDD505-2E9C-101B-9397-08002B2CF9AE}" pid="21" name="Objective-Date of Original [system]">
    <vt:lpwstr>
    </vt:lpwstr>
  </property>
  <property fmtid="{D5CDD505-2E9C-101B-9397-08002B2CF9AE}" pid="22" name="Objective-Date Received [system]">
    <vt:lpwstr>
    </vt:lpwstr>
  </property>
  <property fmtid="{D5CDD505-2E9C-101B-9397-08002B2CF9AE}" pid="23" name="Objective-SG Web Publication - Category [system]">
    <vt:lpwstr>
    </vt:lpwstr>
  </property>
  <property fmtid="{D5CDD505-2E9C-101B-9397-08002B2CF9AE}" pid="24" name="Objective-SG Web Publication - Category 2 Classification [system]">
    <vt:lpwstr>
    </vt:lpwstr>
  </property>
</Properties>
</file>